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D:\"/>
    </mc:Choice>
  </mc:AlternateContent>
  <xr:revisionPtr revIDLastSave="0" documentId="8_{6728BF97-81C7-42FA-8477-3DE51E0DEEF9}" xr6:coauthVersionLast="47" xr6:coauthVersionMax="47" xr10:uidLastSave="{00000000-0000-0000-0000-000000000000}"/>
  <bookViews>
    <workbookView xWindow="-120" yWindow="-120" windowWidth="29040" windowHeight="15720" activeTab="14" xr2:uid="{E78B5AB2-8EF1-4C01-8C8B-37105CC2D354}"/>
  </bookViews>
  <sheets>
    <sheet name="НЭГТГЭЛ 2020-2024" sheetId="1" r:id="rId1"/>
    <sheet name="1.АЙРАГ" sheetId="2" r:id="rId2"/>
    <sheet name="2.АЛТАНШИРЭЭ" sheetId="3" r:id="rId3"/>
    <sheet name="3.ДАЛАНЖАРГАЛАН" sheetId="4" r:id="rId4"/>
    <sheet name="4.ДЭЛГЭРЭХ" sheetId="5" r:id="rId5"/>
    <sheet name="5.ИХХЭТ" sheetId="6" r:id="rId6"/>
    <sheet name="6.ЗАМЫН-ҮҮД" sheetId="15" r:id="rId7"/>
    <sheet name="7.МАНДАХ" sheetId="7" r:id="rId8"/>
    <sheet name="8.ӨРГӨН" sheetId="8" r:id="rId9"/>
    <sheet name="9.САЙНШАНД" sheetId="14" r:id="rId10"/>
    <sheet name="10.САЙХАНДУЛААН" sheetId="9" r:id="rId11"/>
    <sheet name="11.УЛААНБАДРАХ" sheetId="10" r:id="rId12"/>
    <sheet name="12.ХАТАНБУЛАГ" sheetId="11" r:id="rId13"/>
    <sheet name="13.ХӨВСГӨЛ" sheetId="12" r:id="rId14"/>
    <sheet name="14.ЭРДЭНЭ" sheetId="13" r:id="rId15"/>
  </sheets>
  <definedNames>
    <definedName name="_xlnm._FilterDatabase" localSheetId="1" hidden="1">'1.АЙРАГ'!$A$3:$G$7</definedName>
    <definedName name="_xlnm._FilterDatabase" localSheetId="2" hidden="1">'2.АЛТАНШИРЭЭ'!$A$3:$G$8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55" i="1" l="1"/>
  <c r="E30" i="13"/>
  <c r="E23" i="13"/>
  <c r="E25" i="12"/>
  <c r="E21" i="12"/>
  <c r="E8" i="12"/>
  <c r="E42" i="11"/>
  <c r="E41" i="11"/>
  <c r="E36" i="11"/>
  <c r="E10" i="11"/>
  <c r="E26" i="10"/>
  <c r="E25" i="10"/>
  <c r="E429" i="1"/>
  <c r="E21" i="9"/>
  <c r="E20" i="9"/>
  <c r="E17" i="9"/>
  <c r="E31" i="14"/>
  <c r="E204" i="14"/>
  <c r="E236" i="14"/>
  <c r="E285" i="14"/>
  <c r="E643" i="1"/>
  <c r="E581" i="1"/>
  <c r="E580" i="1"/>
  <c r="E286" i="14" l="1"/>
  <c r="E215" i="14" l="1"/>
  <c r="E543" i="1"/>
  <c r="E71" i="1"/>
  <c r="E27" i="8"/>
  <c r="E23" i="8"/>
  <c r="E20" i="8"/>
  <c r="E9" i="8"/>
  <c r="E31" i="7"/>
  <c r="E27" i="7"/>
  <c r="E232" i="1"/>
  <c r="E39" i="1"/>
  <c r="E30" i="7"/>
  <c r="E8" i="7"/>
  <c r="E80" i="15"/>
  <c r="E591" i="1"/>
  <c r="E79" i="15"/>
  <c r="E68" i="15"/>
  <c r="E198" i="1"/>
  <c r="E32" i="1"/>
  <c r="E15" i="15"/>
  <c r="E29" i="6"/>
  <c r="E7" i="6"/>
  <c r="E22" i="6"/>
  <c r="E28" i="5"/>
  <c r="E30" i="4"/>
  <c r="E8" i="4" l="1"/>
  <c r="E28" i="3"/>
  <c r="E510" i="1"/>
  <c r="E25" i="2"/>
  <c r="E26" i="13"/>
  <c r="E29" i="13"/>
  <c r="E28" i="12"/>
  <c r="E7" i="10"/>
  <c r="E84" i="1"/>
  <c r="E80" i="1"/>
  <c r="E74" i="1"/>
  <c r="E29" i="12" l="1"/>
  <c r="E133" i="14"/>
  <c r="E62" i="14"/>
  <c r="E26" i="8"/>
  <c r="E73" i="15"/>
  <c r="E61" i="15"/>
  <c r="E28" i="6"/>
  <c r="E27" i="5"/>
  <c r="E8" i="5"/>
  <c r="E29" i="4"/>
  <c r="E27" i="3"/>
  <c r="E24" i="3"/>
  <c r="E21" i="3"/>
  <c r="E8" i="3"/>
  <c r="E24" i="2"/>
  <c r="E21" i="2"/>
  <c r="E7" i="2"/>
  <c r="E505" i="1"/>
  <c r="E519" i="1"/>
  <c r="E486" i="1"/>
  <c r="E473" i="1"/>
  <c r="E447" i="1"/>
  <c r="E243" i="1" l="1"/>
  <c r="E532" i="1"/>
  <c r="E213" i="1"/>
  <c r="E526" i="1"/>
  <c r="E21" i="1"/>
  <c r="E133" i="1"/>
  <c r="E99" i="1"/>
  <c r="E112" i="1"/>
  <c r="E9" i="1"/>
  <c r="E594" i="1" l="1"/>
  <c r="E44" i="1"/>
  <c r="E35" i="1"/>
  <c r="E17" i="1"/>
  <c r="E13" i="1"/>
  <c r="E654" i="1" l="1"/>
  <c r="E651" i="1"/>
  <c r="E648" i="1"/>
  <c r="E585" i="1"/>
  <c r="E559" i="1"/>
  <c r="E550" i="1"/>
  <c r="E546" i="1"/>
  <c r="E529" i="1"/>
  <c r="E513" i="1"/>
  <c r="E345" i="1"/>
  <c r="E274" i="1"/>
  <c r="E152" i="1"/>
  <c r="E416" i="1" l="1"/>
  <c r="E553" i="1"/>
  <c r="E506" i="1" l="1"/>
</calcChain>
</file>

<file path=xl/sharedStrings.xml><?xml version="1.0" encoding="utf-8"?>
<sst xmlns="http://schemas.openxmlformats.org/spreadsheetml/2006/main" count="2535" uniqueCount="862">
  <si>
    <t>№</t>
  </si>
  <si>
    <t>Төсөл, арга хэмжээний нэр, хүчин чадал, байршил</t>
  </si>
  <si>
    <t>Хэрэгжүүлэх хугацаа</t>
  </si>
  <si>
    <t>Гэрээний үнийн дүн /мян.төг/</t>
  </si>
  <si>
    <t>Гүйцэтгэгч компаний нэр</t>
  </si>
  <si>
    <t>Эхлэх</t>
  </si>
  <si>
    <t>Дуу сах</t>
  </si>
  <si>
    <t>Айраг сумын ариутгах татуургын шугам, насос станцын барилга, тоног төхөөрөмж угсрах ажил</t>
  </si>
  <si>
    <t>Чандмань-Илч ХХК</t>
  </si>
  <si>
    <t>Иххэт сумын Эрүүл мэндийн төвийн их засвар</t>
  </si>
  <si>
    <t>Ганхөлөг констракшн ХХК</t>
  </si>
  <si>
    <t>3-р багт “Иргэдийн хөгжлийн төв” барих</t>
  </si>
  <si>
    <t>Энержи парагон ХХК</t>
  </si>
  <si>
    <t>5-р багт Багийн төв барих</t>
  </si>
  <si>
    <t>Өгөөмөрөн шанд ХХК</t>
  </si>
  <si>
    <t>Замын-Үүд суманд Халуун усны барилга барих</t>
  </si>
  <si>
    <t>Гуа орд ХХК</t>
  </si>
  <si>
    <t>Сайншанд сумын Хуучин орон сууцны барилгуудын дээвэр, дулаалга, гадна фасадны засварын ажил</t>
  </si>
  <si>
    <t>Зэс орд ХХК</t>
  </si>
  <si>
    <t>ТОБЭМ ХХК</t>
  </si>
  <si>
    <t>Дэнжийн хүү ХХК</t>
  </si>
  <si>
    <t>Замын-Үүд сумын 3-р багт Иргэдийн хөгжлийн төвийн барилга барих</t>
  </si>
  <si>
    <t>Эвийн гэрээ ХХК</t>
  </si>
  <si>
    <t>Хөвсгөл суманд багш нарын 4 айлын орон сууц барих</t>
  </si>
  <si>
    <t>Хан харагчин ХХК</t>
  </si>
  <si>
    <t>Дэлгэрэх сумын 0,4 квт-ын ЦДАШ-ын өргөтгөл</t>
  </si>
  <si>
    <t>Уртын уул ХХК</t>
  </si>
  <si>
    <t>Сайншанд Хот тохижилтын газар</t>
  </si>
  <si>
    <t>4-р багийн Эмнэлгийн барилга</t>
  </si>
  <si>
    <t>Сизу ХХК</t>
  </si>
  <si>
    <t>4-р багт “Иргэдийн хөгжлийн төв” барих</t>
  </si>
  <si>
    <t>Айсуй хөгжил ХХК</t>
  </si>
  <si>
    <t>Хил  хамгаалалтын  нягтралыг  нэмэгдүүлэх, хилийн хэсэгт  гэрлэн  хөшиг  татах зорилгоор  20 ширхэг прожектор, 11 ширхэг гэрэлтүүлгийн  шон  хийх, Албан хаагчдын  нийгмийн  асуудлыг хангах ажлын  хүрээнд  10 айлын  орон  сууцыг  барьж  дуусгах ажил /Замын-Үүд 0108-р анги/</t>
  </si>
  <si>
    <t>Замын-Үүд ЗДТГ</t>
  </si>
  <si>
    <t xml:space="preserve">Аймгийн Нийтлэг үйлчилгээний газарт ачааны автомашин худалдан авах ажил </t>
  </si>
  <si>
    <t>Тод баярт ХХК</t>
  </si>
  <si>
    <t>Аймгийн Улсын бүртгэлийн хэлтэст автомашин худалдан авах ажил</t>
  </si>
  <si>
    <t>Отто мир ХХК</t>
  </si>
  <si>
    <t>Чандмань-Илч ХХК-д нүүрс түрэх зориулалттай бульдозер худалдан авахад дэмжлэг үзүүлэх</t>
  </si>
  <si>
    <t>Чандмань-Илч д Эрх шилжүүлсэн</t>
  </si>
  <si>
    <t>Аймгийн Нэгдсэн эмнэлэгт хөдөө дуудлагаар явах зориулалттай туулах чадвар сайтай автомашин-1 ширхэг, фургон автомашин-2 ширхэг худалдан авах ажил</t>
  </si>
  <si>
    <t>Багийн Засаг дарга нарт мотоциколь худалдан авах ажил /20*2200.0/</t>
  </si>
  <si>
    <t>Эс эйч пи ложистик ХХК</t>
  </si>
  <si>
    <t>"Тохижилт-Сайншанд" хот тохижилтын газрын албан конторын засварын ажил</t>
  </si>
  <si>
    <t>Саммит компьютер технологи ХХК</t>
  </si>
  <si>
    <t>Аймгийн ЗДТГ-ын дээвэр, гадна фасад засварын ажил</t>
  </si>
  <si>
    <t>Тогоруутай нуур ХХК</t>
  </si>
  <si>
    <t>Хилийн 7 дугаар  застав /ар  булаг/-ыг  өндөр  хүчдэлийн  эрчим  хүчинд  холбуулах  ажлыг  үргэлжлүүлэн  зохион  байгуулах, Хилийн 5 дугаар застав /Рашаант/-ын  хариуцсан  хэсэгт  гүний  худаг  гаргах ажил /Эрдэнэ 0129-р анги/</t>
  </si>
  <si>
    <t>Хилийн цэргийн 0129-р анги</t>
  </si>
  <si>
    <t xml:space="preserve">Аймгийн ЗДТГ-ын мэдээллийн танхимд зөөврийн компьютер худалдан авах ажил </t>
  </si>
  <si>
    <t>Жавхлан хүслэн ХХК</t>
  </si>
  <si>
    <t>Аймгийн Прокурорын газарт автомашин худалдан авах ажил</t>
  </si>
  <si>
    <t>УАЗ мега ХХК</t>
  </si>
  <si>
    <t>Эрдэнэ сумын төвийн 3-р худгийг Ухаалаг худаг болгон тоноглох ажил</t>
  </si>
  <si>
    <t>Эрдэнэ ЗДТГ нэмэлт данс</t>
  </si>
  <si>
    <t>Аймгийн Статистикийн хэлтэст автомашин худалдан авах ажил</t>
  </si>
  <si>
    <t>Мөнх арвайн хурд ХХК</t>
  </si>
  <si>
    <t>Аймгийн Цагдаагийн газрын авто парк шинэчлэл хийх, суудлын автомашин-/6*22000.0/, мотоциколь-/10*2200.0/</t>
  </si>
  <si>
    <t>Ти эм ти моторс ХХК</t>
  </si>
  <si>
    <t>Айраг сумын Төрийн албан хаагчдад зориулж орон сууц худалдан авах - /4 орон сууц/</t>
  </si>
  <si>
    <t>Айраг сумын ЗДТГ</t>
  </si>
  <si>
    <t>Даланжаргалан сумын ЗДТГ-ын барилгын их засварын ажил</t>
  </si>
  <si>
    <t>Даланжаргалан сумын ЗДТГ</t>
  </si>
  <si>
    <t>Хилийн  5 дугаар  застав /Гүнсухайт/-ын  хариуцсан  хэсгийн  торон  саадыг бетонон шонгоор  солих, Хилийн  Ханги  автозамын  боомтын суурьшлын бүсэд гүний  худаг  гаргах ажил /Хатанбулаг 0168-р анги/</t>
  </si>
  <si>
    <t>Хилийн цэргийн 0168-р анги</t>
  </si>
  <si>
    <t>Замын-Үүд сум дахь сум дундын Шүүхийн албан конторын засварын ажил</t>
  </si>
  <si>
    <t>Альянс трейд ХХК</t>
  </si>
  <si>
    <t>Сайншанд сумын ЗДТГ-ын гадна, дотор засварын ажил</t>
  </si>
  <si>
    <t>Төгс өнөд ХХК</t>
  </si>
  <si>
    <t>Аймгийн Татварын хэлтсийн албан конторын засварын ажил</t>
  </si>
  <si>
    <t>Хатанбулаг сумын Иргэдийн хөгжлийн төв барих ажил</t>
  </si>
  <si>
    <t>Шинэ өрнөлт трейд ХХК</t>
  </si>
  <si>
    <t>Сайншанд сумын Мандах наран-4 хорооллын гадна цахилгаан хангамжийн ажил</t>
  </si>
  <si>
    <t>Зүүнбаян багийн Ерөнхий боловсролын сургуулийн барилгын их засварын ажил</t>
  </si>
  <si>
    <t>Этүгэн жим ХХК</t>
  </si>
  <si>
    <t>Төсвийн байгууллагын нягтлан бодох бүртгэлийн онлайн программ хангамж худалдан авах ажил</t>
  </si>
  <si>
    <t>Си ти эс ХХК</t>
  </si>
  <si>
    <t>Дорноговь аймаг дахь Анагаах ухааны сургуулийн оюутны дотуур байрны барилгын их засварын ажил</t>
  </si>
  <si>
    <t xml:space="preserve">Мандах, Улаанбадрах сумдын ЗДТГ-т автомашин худалдан авах ажил </t>
  </si>
  <si>
    <t>Сабо моторс ХХК</t>
  </si>
  <si>
    <t>Сайншанд сумын 3-р багт Иргэдийн хөгжлийн төвийн барилга барих ажил</t>
  </si>
  <si>
    <t>Айраг суманд шинээр баригдаж байгаа 27 айлын орон сууцны гадна авто зогсоол хийх ажил</t>
  </si>
  <si>
    <t>Аймгийн Нэгдсэн эмнэлгийн гадна цэвэр усны шугамыг шинэчлэн солих ажил</t>
  </si>
  <si>
    <t>Дэлгэрэх сумын төвийн төвлөрсөн дулаан, цэвэр, бохир усны шугам сүлжээ, барилга байгууламж барих ажил</t>
  </si>
  <si>
    <t>Сайхандулаан сумын Хүүхдийн цэцэрлэгийн цахилгаан халаалтын их засварын ажил</t>
  </si>
  <si>
    <t>Сайхандулаан ЗДТГ</t>
  </si>
  <si>
    <t xml:space="preserve">Мандах сумын ЗДТГ-ын барилгын их засварын ажил </t>
  </si>
  <si>
    <t>Би си ай си ХХК</t>
  </si>
  <si>
    <t>Аймгийн Өрхийн эрүүл мэндийн төв, Багийн ажлын албаны гадна дохиолол хамгаалалт суурилуулах ажил</t>
  </si>
  <si>
    <t>Сонголт нар ХХК</t>
  </si>
  <si>
    <t>Алтанширээ сумын Ерөнхий боловсролын сургуулийн барилгын их засварын ажил</t>
  </si>
  <si>
    <t>Дэлгэрэх сумын Цэцэрлэгийн барилгын гадна фасад, дээврийн засварын ажил</t>
  </si>
  <si>
    <t>Сүмбэр өөдөө ХХК</t>
  </si>
  <si>
    <t>Өргөн сумын Соёлын төвийн гадна, дотор засварын ажил</t>
  </si>
  <si>
    <t>Алтанширээ сумын Тойг, Хаяа багийн төвийн барилгын өргөтгөл хийх ажил /2*60000.0/</t>
  </si>
  <si>
    <t>Сайншанд сумын 50 ортой төрөх эмнэлгийн буулгалт, хүчитгэлийн зураг төсөл боловсруулах ажил</t>
  </si>
  <si>
    <t>Татах хүч ХХК</t>
  </si>
  <si>
    <t>Дэлгэрэх суманд Төрийн албан хаагчийн 4 айлын орон сууц барих ажил</t>
  </si>
  <si>
    <t>Замын-Үүд сумын Ёслол хүндэтгэлийн төв талбайн өмнө авто машины зогсоол байгуулах ажил</t>
  </si>
  <si>
    <t>Сайншанд сумын 6-р багт малчдад зориулсан бэлчээрийн гүний худаг гаргах ажил</t>
  </si>
  <si>
    <t>Эхний эхэн ХХК</t>
  </si>
  <si>
    <t>Замын-Үүд сумын 3-р цэцэрлэгийн барилгын цэвэр усны гадна, дотор бүх шугам, бохирын дотор талын шугам хоолой, халаалтын шугамыг шинэчлэх ажил</t>
  </si>
  <si>
    <t>Хөрөнгө оруулалт, бүтээн байгуулалтын ажлын зураг төсвийн үнэ</t>
  </si>
  <si>
    <t>Олно ХХК</t>
  </si>
  <si>
    <t>Даланжаргалан сумын Их нарт байгалийн нөөц газрын сургалт мэдээллийн төвийн барилга барих ажил</t>
  </si>
  <si>
    <t>Даланжаргалан суманд ахуй үйлчилгээний төв барих</t>
  </si>
  <si>
    <t>Хибики ХХК</t>
  </si>
  <si>
    <t>Сайншанд сумын 2-р сургууль, Замын-Үүд сумын 2 сургуульд турникет систем суурилуулах /2*21600,0/</t>
  </si>
  <si>
    <t>Турникет монголиа ХХК</t>
  </si>
  <si>
    <t>Сайншанд сумын 2-р цэцэрлэгийн ОО-ын өрөөний засварын ажил</t>
  </si>
  <si>
    <t>Миний Сайншанд ХХК</t>
  </si>
  <si>
    <t>Сайншанд сумын 12-р цэцэрлэгийн халаалтын засварын ажил</t>
  </si>
  <si>
    <t>Сайншанд сумын 6-р багийн Чойлонгийн 6, 7, 8-р гудамжны айл өрхийг цахилгаан эрчим хүчээр хангах 0.4 кв ЦДАШ татах ажил</t>
  </si>
  <si>
    <t>Сайншанд сумын 6-р цэцэрлэгийн хэсэгчилсэн дотор халаалтын шугам угсрах ажил</t>
  </si>
  <si>
    <t>Сайншанд сумын 7-р багийн Сотын байранд хүүхдийн тоглоомын талбай, Депо байранд 3*3 сагсны талбай байгуулах ажил</t>
  </si>
  <si>
    <t>Дэлгэр баясах зам ХХК</t>
  </si>
  <si>
    <t>Сайншанд сумын 4-р багийн 34-36, 43-44, 87-91, 93-94-р байруудын дулааны шугам сүлжээ угсрах ажил</t>
  </si>
  <si>
    <t>Чандмань Илч ОНӨХХК</t>
  </si>
  <si>
    <t>Хөрөнгө оруулалтын ажлын зураг төсвийн үнэ</t>
  </si>
  <si>
    <t>Хатанбулаг сумын төсөвт байгууллагуудыг төвлөрсөн халаалтад холбох ажил</t>
  </si>
  <si>
    <t>Даланжаргалан сумын ЭМТ-ийн дотор халаалтын шинэчлэл</t>
  </si>
  <si>
    <t>Цахир түмэн алтай ХХК</t>
  </si>
  <si>
    <t>АШУҮИС-ийн Дорноговь дахь Анагаахын сургуулийн оюутны дотуур байрны гадна фасад засвар</t>
  </si>
  <si>
    <t xml:space="preserve">Хатанбулаг сумын Ханги боомтын цэвэр бохир усны шугам сүлжээний засварын ажил </t>
  </si>
  <si>
    <t>Нягт холбоос ХХК</t>
  </si>
  <si>
    <t>Эрдэнэ сумын Цэцэрлэгт хөгжим, техник хэрэгсэл худалдан авах ажил</t>
  </si>
  <si>
    <t>Эрдэнэ сумын ЗДТГ</t>
  </si>
  <si>
    <t>Аймгийн Шүүхийн шийдвэр гүйцэтгэх газрын Цагдан хорих байрны хаалганы дохиолол угсралтын ажил</t>
  </si>
  <si>
    <t>Дорноговь аймаг дах ШШГГ</t>
  </si>
  <si>
    <t>Замын-Үүд сумын Нэгдсэн эмнэлгийн Халдвартын тасгийн дээврийн засварын ажил</t>
  </si>
  <si>
    <t xml:space="preserve">Замын-Үүд сумын ЗДТГ </t>
  </si>
  <si>
    <t>Дүн</t>
  </si>
  <si>
    <t>Аймгийн Орон нутгийн өмчийн газарт албан хэрэгцээнд суудлын автомашин худалдан авах ажил</t>
  </si>
  <si>
    <t>Сайншанд сумын ЗДТГ-т ачааны автомашин худалдан авах ажил</t>
  </si>
  <si>
    <t>Жи Ти Кей Эс ХХК</t>
  </si>
  <si>
    <t>Хатанбулаг сумын ЗДТГ-ын автомашин шинэчлэл</t>
  </si>
  <si>
    <t>Аймгийн Автотээврийн төвийн албан хэрэгцээнд суудлын автомашин худалдан авах ажил</t>
  </si>
  <si>
    <t>Баянбогд өргөө ХХК</t>
  </si>
  <si>
    <t>Борхойн зам ХХК</t>
  </si>
  <si>
    <t>Аймгийн Цагдаагийн газрын шуурхай бүлгийн үүрэг гүйцэтгэхэд зориулж, автомашин худалдан авах ажил</t>
  </si>
  <si>
    <t>Голден эйр транс ХХК</t>
  </si>
  <si>
    <t>Иххэт сумын ЗДТГ-ын барилгын их засвар</t>
  </si>
  <si>
    <t>Бэмэс ХХК</t>
  </si>
  <si>
    <t>Сайншанд сумын 1 дүгээр баг 30 айлын орон сууцны барилгын дээврийн засварын ажил</t>
  </si>
  <si>
    <t>Эргэл хийц ХХК</t>
  </si>
  <si>
    <t>Сайншанд сумын 2 дугаар багийн Дэнж гудамжны 111-р байрны дээвэр, гадна фасад засвар</t>
  </si>
  <si>
    <t>Сайншанд сумын Ерөнхий боловсролын 1-р сургуулийн дотор халаалт, дотор цэвэр бохир усны сантехникийн засвар</t>
  </si>
  <si>
    <t>Аббадон констрашн ХХК</t>
  </si>
  <si>
    <t>Дорноговь аймгийн Хүүхдийн зуслангийн гадна тохижилт, гадна инженерийн шугам сүлжээний ажил</t>
  </si>
  <si>
    <t xml:space="preserve">Сайншанд сумын 2 дугаар сургуулийн гадна фасадны засвар </t>
  </si>
  <si>
    <t>Хилийн 0108-р анги</t>
  </si>
  <si>
    <t>Хилийн 0129-р анги</t>
  </si>
  <si>
    <t>Хилийн 0168-р анги</t>
  </si>
  <si>
    <t>Даланжаргалан сумын сургуулийн хуучин дотуур байрыг төрийн албан хаагчийн 8 айлын орон сууц болгон засварлах ажил</t>
  </si>
  <si>
    <t>Энержипарогог ХХК</t>
  </si>
  <si>
    <t>Сайншанд сумын 2 дугаар багт автомашины зогсоол байгуулах ажил</t>
  </si>
  <si>
    <t xml:space="preserve">Дэлгэрэх сумын төсөвт байгууллагуудын дотор сантехникийн засвар, төвлөрсөн шугам сүлжээнд холбох холболтын ажил. </t>
  </si>
  <si>
    <t xml:space="preserve">Дэлгэрэх сумын төвлөрсөн шугам сүлжээний 1.4 км цэвэр усны шугам татах нэмэлт ажил. </t>
  </si>
  <si>
    <t xml:space="preserve">Сайншанд сумын 4-р багийн 34-36, 43-44, 87-91, 93-94-р байруудын дулааны шугам сүлжээ угсрах ажил. </t>
  </si>
  <si>
    <t xml:space="preserve">Сайхандулаан сумын Хүүхдийн цэцэрлэгийн  их засварын ажил </t>
  </si>
  <si>
    <t>Сайншанд-Хамарын хийд чиглэлийн автозамын засвар шинэчлэлийн ажил</t>
  </si>
  <si>
    <t>Сайншанд сумын 6 дугаар багийн
Чойлонгийн гудамжинд цэвэр, бохир усны төв шугам татах ажил</t>
  </si>
  <si>
    <t>Ингүүмэл оргил ХХК</t>
  </si>
  <si>
    <t>Аймгийн төвийн Дулааны 2-р эх үүсвэрийн технологийн шинэчлэлийн ажил</t>
  </si>
  <si>
    <t>Алтанширээ сумын төсөвт байгууллагуудыг төвлөрсөн халаалтад холбох ажил</t>
  </si>
  <si>
    <t>Сайншанд сумын ЗДТГ</t>
  </si>
  <si>
    <t>Замын-Үүд сумын Нэгдсэн эмнэлгийн 2 дугаар давхарын их засвар</t>
  </si>
  <si>
    <t>Эрдэнэ сумын ЭМТ-ийн өргөтгөлийн барилга барих ажил</t>
  </si>
  <si>
    <t xml:space="preserve">Өргөн сумын Ахмадын өргөөний барилга </t>
  </si>
  <si>
    <t>Нанобрилиант ХХК</t>
  </si>
  <si>
    <t xml:space="preserve">Айраг сумын 35 айлын орон сууцны гадна хүүхдийн тоглоомын талбай, авто зогсоол, явган хүний зам байгуулах </t>
  </si>
  <si>
    <t>Элит конкрет ХХК</t>
  </si>
  <si>
    <t>Хөвсгөл сумын төвлөрсөн шугам сүлжээний гадна цахилгаан хангамжийн ажил</t>
  </si>
  <si>
    <t>Смарт крафт ХХК</t>
  </si>
  <si>
    <t>Чандмань илч ХХК-д нүүрс тээвэрлэх, өөрөө буулгах автомашин, чиргүүл худалдан авах ажил</t>
  </si>
  <si>
    <t>Сайншанд сумын 3-р багийн гэр хорооллын гудамжаар цэвэр, бохир усны нэгдсэн шугам татах ажил</t>
  </si>
  <si>
    <t>Эгнэгт өрнөх ХХК</t>
  </si>
  <si>
    <t>Мандах сумын төвийн гудамж, хашааг хаягжуулах ажил</t>
  </si>
  <si>
    <t>Талст газар ХХК</t>
  </si>
  <si>
    <t>Сайншанд сумын ерөнхий төлөвлөгөөг шинэчлэн тодотгох ажил</t>
  </si>
  <si>
    <t>Инженер геодиз ХХК</t>
  </si>
  <si>
    <t>Кадсүрвей ХХК, Архидеа ХХК</t>
  </si>
  <si>
    <t xml:space="preserve">Сайншанд суманд шинээр баригдах Мандах наран хорооллын гадна инженерийн шугам сүлжээний ажил </t>
  </si>
  <si>
    <t xml:space="preserve">Айраг сумын ЗДТГ-ын их засвар </t>
  </si>
  <si>
    <t>Энержипарагон ХХК</t>
  </si>
  <si>
    <t>Дэлгэрэх сумын цаг уурын станцын барилга шинээр барих</t>
  </si>
  <si>
    <t>Алъянстрейд ХХК</t>
  </si>
  <si>
    <t xml:space="preserve">Дэлгэрэх сумын ЗДТГ-т ачааны автомашин худалдан авах </t>
  </si>
  <si>
    <t xml:space="preserve">Замын-Үүд сумын 1-р багийн Иргэдийн хөгжлийн төвийн барилга </t>
  </si>
  <si>
    <t>Мандах наран сүлжээ ХХК</t>
  </si>
  <si>
    <t>Замын-Үүд сумын төвийн камержуулалтын ажил</t>
  </si>
  <si>
    <t xml:space="preserve">Улаанбадрах сумын төрийн болон төрийн бус байгууллагын үйлчилгээг сайжруулах, тоног төхөөрөмж худалдан авах </t>
  </si>
  <si>
    <t xml:space="preserve">Сүүхүнгий </t>
  </si>
  <si>
    <t xml:space="preserve">Эрдэнэ сумын Хүүхдийн цэцэрлэгийн барилгын гадна фасад засвар </t>
  </si>
  <si>
    <t xml:space="preserve">Дэлгэр баян хүлэг ХХК </t>
  </si>
  <si>
    <t xml:space="preserve">Зүүнбаян багийн Эрүүл мэндийн төвд яаралтай түргэн тусламжийн УАЗ фургон автомашин худалдан авах </t>
  </si>
  <si>
    <t>Алтан бэрс интернэшнл ХХК</t>
  </si>
  <si>
    <t>Сайншанд сумын 1-р багийн гэр хорооллын гудамжаар цэвэр, бохир усны төв шугам татах ажил</t>
  </si>
  <si>
    <t xml:space="preserve">Сайншанд сумын 2 дугаар багийн нийтийн орон сууцны 111, 115 дугаар байрны дээврийн засвар </t>
  </si>
  <si>
    <t xml:space="preserve">Сайншанд сумын 2 дугаар багийн Алтанговийн гудамж 100-1 дүгээр байр, Эрх чөлөөний гудамж 125 дугаар байрны зоорийн давхарын сантехникийн засвар </t>
  </si>
  <si>
    <t xml:space="preserve">Хан баян буурал чандмань </t>
  </si>
  <si>
    <t xml:space="preserve">Сайншанд сумын 4 дүгээр багийн нутагт 154 дүгээр байрны дээврийн засвар </t>
  </si>
  <si>
    <t>Сайншанд сумын 4 дүгээр багт тоглоомын талбай байгуулах ажил</t>
  </si>
  <si>
    <t xml:space="preserve">Мандах таун ХХК </t>
  </si>
  <si>
    <t xml:space="preserve">Сайншанд сумын 5 дугаар багийн Соёлын ордны дээврийн засвар </t>
  </si>
  <si>
    <t>Мөнх хархираа ХХК</t>
  </si>
  <si>
    <t>Сайншанд сумын 6 дугаар багийн нутагт 640 хүүхдийн сургуулийн барилгын нэмэлт ажил /гадна хашаа хийх/</t>
  </si>
  <si>
    <t>Болор аграмба ХХК</t>
  </si>
  <si>
    <t xml:space="preserve">Сайншанд сумын 7 дугаар багт Дулааны эх үүсвэр барих </t>
  </si>
  <si>
    <t>Чандмань-Илч ОНӨХХК</t>
  </si>
  <si>
    <t>Саран хөхөө театр, “Мандах наран-5” орон сууцны хорооллын гадна дулаан, цэвэр ус, бохир усны шугам сүлжээний ажил</t>
  </si>
  <si>
    <t>Саран хөхөө театр, “Мандах наран-5” орон сууцны хорооллын гадна цахилгаан хангамж, дэд станц барих ажил</t>
  </si>
  <si>
    <t>Сайншанд сумын 8 дугаар багийн Залуусын гудамжны замын урд талаар дугуйн зам барих ажил</t>
  </si>
  <si>
    <t xml:space="preserve">Сайншанд сумын 8 дугаар багийн нутагт Ерөнхий боловсролын нэгдүгээр сургуулийн барилгын дээврийн засвар </t>
  </si>
  <si>
    <t xml:space="preserve">Танан цамхаг констракшн ХХК </t>
  </si>
  <si>
    <t>Армониго голд ХХК</t>
  </si>
  <si>
    <t>Баян өндөр шилтгээн ХХК</t>
  </si>
  <si>
    <t>Зэвсэгт хүчний 253 дугаар тусгай салбарын штабын байрны дээврийн засвар /Улаанбадрах/</t>
  </si>
  <si>
    <t xml:space="preserve">Ухаа овоо Иргэдийн бүлэг </t>
  </si>
  <si>
    <t>Зэвсэгт хүчний 281 дүгээр тусгай салбарын 10 айлын ажилчдын орон сууцны их засвар /Даланжаргалан/</t>
  </si>
  <si>
    <t>Сэргээн арвижих ХХК</t>
  </si>
  <si>
    <t>Бумбат даваа ХХК</t>
  </si>
  <si>
    <t>Хүүхдийн зуслангийн тавилга, тоног төхөөрөмж</t>
  </si>
  <si>
    <t>Халдвартын эмнэлгийн тавилга, тоног төхөөрөмж</t>
  </si>
  <si>
    <t>Голден хоул ХХК</t>
  </si>
  <si>
    <t xml:space="preserve">Хөрөнгө оруулалтын ажлын зураг төсөв гүйцэтгэх зардал </t>
  </si>
  <si>
    <t>Перпект солюшин энд инержинг  ХХК</t>
  </si>
  <si>
    <t>Аймгийн өвс, тэжээлийн нөөц бэлтгэх</t>
  </si>
  <si>
    <t>Баян түмэн транс ХХК</t>
  </si>
  <si>
    <t>Сайншанд 7-р баг "Гор газ" ШТС-ын уулзвараас баруун тийш үргэлжлэх 1.59 км автозам барих ажил</t>
  </si>
  <si>
    <t>Сайншанд 7-р баг "Мандах наран-4" хороолол хүртэлх 0.141 км автозам барих ажил</t>
  </si>
  <si>
    <t>Эм жи эл ви ай пи групп ХХК</t>
  </si>
  <si>
    <t xml:space="preserve"> Аймгийн нэгдсэн эмнэлэгт иж бүрэн зөөврийн рентген аппарат худалдан авах</t>
  </si>
  <si>
    <t xml:space="preserve">Тохижилт Сайншанд хот тохижилтын газарт автозам цэвэрлэгээний зориулалтын автомашин худалдан авах </t>
  </si>
  <si>
    <t>Нью ворлд инженеринг энд констракшн ХХК</t>
  </si>
  <si>
    <t>Тохижилт Сайншанд хот тохижилтын газарт хогийн автомашин худалдан авах /дэгээтэй 55.0*6/</t>
  </si>
  <si>
    <t>Алъяанстрейд ХХК</t>
  </si>
  <si>
    <t>Замын-Үүд суманд хогийн автомашин худалдан авах ажил /дэгээтэй 55.0*2/</t>
  </si>
  <si>
    <t xml:space="preserve">Ньюворлд инженеринг энд констракшн ХХК </t>
  </si>
  <si>
    <t>Хамарын хийдийн захиргаанд усны машин худалдан авах</t>
  </si>
  <si>
    <t xml:space="preserve">Нэгдсэн эмнэлгийн мэс заслын өрөөний тоног төхөөрөмж </t>
  </si>
  <si>
    <t>ай мэд технологижис ХХК</t>
  </si>
  <si>
    <t xml:space="preserve">Онцгой байдлын газрын автомашины граш барих ажил </t>
  </si>
  <si>
    <t>Эибол ХХК</t>
  </si>
  <si>
    <t>Эрдэнэ сумын Төрийн албан хаагчийн 3 айлын орон сууц худалдан авах ажил</t>
  </si>
  <si>
    <t>Суман зурхай ХХК</t>
  </si>
  <si>
    <t>Хүүхдийн ордны урлаг заалны гэрэлтүүлэг шинэчлэх</t>
  </si>
  <si>
    <t>Егү говь ХХК ярих</t>
  </si>
  <si>
    <t>Хүүхдийн ордны урлаг заалны агааржуулалтын тоног төхөөрөмж худалдан авах ажил /8ш*4.0 сая төг/</t>
  </si>
  <si>
    <t>Аймгийн Нэгдсэн эмнэлгийн хийн систем угсарч, суурилуулах ажил</t>
  </si>
  <si>
    <t>Петро хими ХХК</t>
  </si>
  <si>
    <t>Сайншанд сумын 8-р багийн 233, 245-р байр /хуучнаар 28, 29-р байр/-ны баруун талаар автозам барих ажил</t>
  </si>
  <si>
    <t xml:space="preserve">Аймгийн Төрийн архивт цахимжуулалтын тоног төхөөрөмж худалдан авах </t>
  </si>
  <si>
    <t>Би Би Вай ХХК</t>
  </si>
  <si>
    <t xml:space="preserve">Аймгийн ЗДТГ-ын Хурлын танхимын цахимжуулалтын тоног төхөөрөмж худалдан авах ажил </t>
  </si>
  <si>
    <t>Спийд аксон ХХК</t>
  </si>
  <si>
    <t>Төрийн үйлчилгээний нэгдсэн төв байгуулах ажил  /Багц-1, Багц-2/</t>
  </si>
  <si>
    <t>Егү говь ХХК</t>
  </si>
  <si>
    <t>Аймгийн Цагдаагийн газрын албан хэрэгцээнд туулах чадвар сайтай автомашин худалдан авах ажил</t>
  </si>
  <si>
    <t>Аймгийн ШШГГ-ын албан хэрэгцээнд автомашин</t>
  </si>
  <si>
    <t>Шинэ халдвартын эмнэлэг болон аймгийн Нэгдсэн эмнэлгийн гадна автозогсоол байгуулах ажил</t>
  </si>
  <si>
    <t>Иххэт сумын дулааны станцын 3-р зуухны их засварын ажил</t>
  </si>
  <si>
    <t>Эрчим дөл ХХК</t>
  </si>
  <si>
    <t>Алтанширээ сумын Эмнэлгийн мэс заслын өрөө, гал тогооны өрөөнд тоног төхөөрөмж худалдан авах ажил</t>
  </si>
  <si>
    <t>Сант зурлага ХХК</t>
  </si>
  <si>
    <t xml:space="preserve">Алтанширээ сумын Эрүүл мэндийн төвийн дотор засварын ажил </t>
  </si>
  <si>
    <t>Эйбол ХХК</t>
  </si>
  <si>
    <t>Алтанширээ сумын төвийн нийтийн орон сууцыг гадна дулаан цэвэр усны шугамд холбох ажил</t>
  </si>
  <si>
    <t>Ивээлт баян буурал ХХК</t>
  </si>
  <si>
    <t xml:space="preserve">Даланжаргалан сумын ЕБС-ийн урлаг заалны засварын ажил </t>
  </si>
  <si>
    <t>Даланжаргалан сумын Соёлын төвд тоног төхөөрөмж худалдан авах ажил</t>
  </si>
  <si>
    <t xml:space="preserve">Даланжаргалан суманд эрх шилжүүлсэн </t>
  </si>
  <si>
    <t>Даланжаргалан сумын Эрүүл мэндийн төвд тоног төхөөрөмж худалдан авах ажил</t>
  </si>
  <si>
    <t>Медбуян ХХК</t>
  </si>
  <si>
    <t>Даланжаргалан сумын ЕБС-ын хичээлийн байр, спорт заалны сантехник, цахилгааны засварын ажил</t>
  </si>
  <si>
    <t>Аббадон констракшн ХХК</t>
  </si>
  <si>
    <t>Дэлгэрэх сумын ЭМТ-ийн өргөтгөлийн барилга барих ажил</t>
  </si>
  <si>
    <t xml:space="preserve">Дэлгэрэх сумын төвд нийтийн биеийн тамирын талбай байгуулах ажил </t>
  </si>
  <si>
    <t>Дэлгэр баян хүлэг ХХК</t>
  </si>
  <si>
    <t>Дэлгэрэх сумын Хүүхдийн цэцэрлэгийн засварын ажил</t>
  </si>
  <si>
    <t>Иххэт сумын төвийн цэвэр усны шугамыг шинэчлэх ажил</t>
  </si>
  <si>
    <t>Иххэт сумын шинэ суурьшлын бүсийн цахилгаан хангамжийн угсралтын ажил</t>
  </si>
  <si>
    <t>Эрчим ХХК</t>
  </si>
  <si>
    <t>Иххэт сумын ЗДТГ-ын сантехникийн шугам солих ажил</t>
  </si>
  <si>
    <t>"БЭМЭС" ХХК</t>
  </si>
  <si>
    <t>Мандах сумын төвлөрсөн шугам сүлжээний зураг төсөв хийлгэх ажил</t>
  </si>
  <si>
    <t>Хайдродизайн ХХК</t>
  </si>
  <si>
    <t>Мандах сумын Эрүүл мэндийн төвд ор, төрөхийн монитор худалдан авах ажил</t>
  </si>
  <si>
    <t>Мандах сумын Засаг даргын Тамгын газарт иргэдэд үйлчлэх цахим үйлчилгээний тоног төхөөрөмж худалдан авах ажил</t>
  </si>
  <si>
    <t>Сайхандулаан сумын төвлөрсөн шугам сүлжээний зураг төсөв хийлгэх ажил</t>
  </si>
  <si>
    <t>Сайхандулаан сумын ЗДТГ-ын конторын барилгын засварын ажил</t>
  </si>
  <si>
    <t>Өргөн сумын ЕБС-ийн дотуур байрны фасад, дээврийн засварын ажил</t>
  </si>
  <si>
    <t>Замын-Үүд сумын Бага сургуулийн гэрэл дохионы уулзвараас Анар дэлгүүрийн уулзвар хүртэлх 170м асфальтан зам барих ажил /явган зам, гэрэлтүүлэг/</t>
  </si>
  <si>
    <t>Замын-Үүд сум Сүлд баг, Иргэдийн хөгжлийн талбайн тохижилтын ажил</t>
  </si>
  <si>
    <t>"Хөх оноо" ХХК</t>
  </si>
  <si>
    <t>Замын-Үүд сумын ЕБ-ын 3 дугаар сургуулийн хичээлийн байр, спорт заалны дээвэр, гадна фасад засварын ажил</t>
  </si>
  <si>
    <t>Замын-Үүд сумын Шүүхийн Тамгын газрын барилгын гадна фасад, гаражийн засварын ажил</t>
  </si>
  <si>
    <t>Замын-Үүд суманд эрх шилжүүлсэн. Тост өргөө ХХК</t>
  </si>
  <si>
    <t>Замын-Үүд сумын Соёл, урлагийн ордонд шаардлагатай тоног төхөөхөмж худалдан авах ажил Багц-1</t>
  </si>
  <si>
    <t>Содон сод оюу ХХК</t>
  </si>
  <si>
    <t>Замын-Үүд сумын Соёл, урлагийн ордонд шаардлагатай тоног төхөөхөмж худалдан авах ажил Багц-2</t>
  </si>
  <si>
    <t>Замын-Үүд сумын 640 хүүхдийн сургуулийн гадна шугам сүлжээ, гадна тохижилтын ажил</t>
  </si>
  <si>
    <t>Густокек ХХК</t>
  </si>
  <si>
    <t>Улаанбадрах сумын нэгдсэн дулаан, цэвэр, бохир усны шугам сүлжээ нэмж татах ажил</t>
  </si>
  <si>
    <t>Түрүү гарав ХХК</t>
  </si>
  <si>
    <t>Улаанбадрах сумын Соёл спортын төвд иргэдэд үйлчлэх цахим үйлчилгээний тоног төхөөрөмж худалдан авах ажил</t>
  </si>
  <si>
    <t>Монтех дистрибьюшин ХХК</t>
  </si>
  <si>
    <t>Улаанбадрах сумын малчдад зориулсан гүний худаг гаргах ажил</t>
  </si>
  <si>
    <t>Хатанбулаг сумын Эрүүл мэндийн төвийн өргөтгөлийн ажил /халдвартын тасаг/</t>
  </si>
  <si>
    <t>Ханги хилийн боомтын суурьшлын бүсийн хот хөгжлийн ерөнхий төлөвлөгөөг боловсруулах ажил</t>
  </si>
  <si>
    <t>Ланд овнер ХХК</t>
  </si>
  <si>
    <t>Ханги хилийн боомтын молекул биологийн лабораторийн дагалдах тоног төхөөрөмж, багаж хэрэгсэл худалдан авах ажил</t>
  </si>
  <si>
    <t>Мед буян ХХК</t>
  </si>
  <si>
    <t>Ханги хилийн боомтын орчмын малчдад зориулсан гүний худаг гаргах ажил</t>
  </si>
  <si>
    <t xml:space="preserve">Хулангийн ус ХХК </t>
  </si>
  <si>
    <t>Хөвсгөл сумын Эрүүл мэндийн төвийн лаборатори тоног төхөөрөмж худалдан авах ажил</t>
  </si>
  <si>
    <t>Хөвсгөл сумын ЕБС-ын дотуур байрны засварын ажил</t>
  </si>
  <si>
    <t>Хөвсгөл сумын Сум дундын өвсний фондны дээврийн засварын ажил</t>
  </si>
  <si>
    <t>Эм ти эм жи ХХК</t>
  </si>
  <si>
    <t xml:space="preserve">Хөвсгөл сумын Соёлын төвд иргэдэд үйлчлэх цахим үйлчилгээний тоног төхөөрөмж худалдан авах ажил </t>
  </si>
  <si>
    <t xml:space="preserve">Эрдэнэ сумын Соёлын төвд иргэдэд үйлчлэх цахим үйлчилгээний тоног төхөөрөмж худалдан авах ажил </t>
  </si>
  <si>
    <t>Эрдэнэ сумын Эрүүл мэндийн төвийн лабораторийн тоног төхөөрөмж худалдан авах ажил</t>
  </si>
  <si>
    <t>Сүвэн Уул ХХК</t>
  </si>
  <si>
    <t>Эрдэнэ сумын ЕБС-ийн барилгын өргөтгөлийн зураг төсөв боловсруулах ажил</t>
  </si>
  <si>
    <t>Цээнтэй ателиер ХХК</t>
  </si>
  <si>
    <t>Сайншанд сумын 1-р баг 122, 124, 130, 132-р байрнуудын нийтийн эзэмшлийн талбайд бетон авто зогсоол байгуулах ажил</t>
  </si>
  <si>
    <t>Сутай жинст ХХК</t>
  </si>
  <si>
    <t>Сайншанд сумын  1 дүгээр багт "Олон Хүрээ Дэчин Чойнхорлон" хийдийн гадна талд авто машины зогсоол байгуулах</t>
  </si>
  <si>
    <t>Дорноговь АЗЗА ТӨХК</t>
  </si>
  <si>
    <t>Сайншанд сумын 1, 6, 7 дугаар баг "Тэс петролиум" ХХК-ийн ШТС-ын тойргоос офицерын төв зам хүртэлх 3.6 км авто зам барих ажил</t>
  </si>
  <si>
    <t>Сайншанд сумын 2-р баг Эрх чөлөөний гудамж, 102, 123-р байрны подвалын дулаан болон цэвэр усны шугам сүлжээний засварын ажил</t>
  </si>
  <si>
    <t>Хан баян буурал чандмань ХХК</t>
  </si>
  <si>
    <t>Сайншанд сумын 2-р баг 315-р байрны гадна фасад, дээврийн засварын ажил</t>
  </si>
  <si>
    <t>Сайншанд сумын 108-р байр /мэргэжилтний 12 айл/-ны бохир усны шугам шинэчлэх ажил</t>
  </si>
  <si>
    <t xml:space="preserve">Сайншанд сумын 3-р багт хийгдэх "Говь парк" цэцэрлэгт хүрээлэнг хашаажуулах ажил </t>
  </si>
  <si>
    <t>Ховд сафари ХХК</t>
  </si>
  <si>
    <t>Сайншанд сумын 3-р багт хийгдэх "Говь парк" цэцэрлэгт хүрээлэнд гүний худаг, нөөцийн сав байрлуулах ажил</t>
  </si>
  <si>
    <t>Сайншанд сумын 3-р багт Алтанговь-1 гудамжны замын урд талаар дугуйн зам барих ажил</t>
  </si>
  <si>
    <t xml:space="preserve">Сайншанд сумын 7-р баг Ерөнхий боловсролын 3 дугаар сургуулийн бага сургуулийн урд авто замыг үргэлжлүүлэн Зүүн буянт ухаа, Дунд буянт ухаа гудамжны дундуур урагшаа чиглэлд төв авто замтай холбох авто зам шинээр барих /700м/ </t>
  </si>
  <si>
    <t>Сайншанд сумын 4, 7 дугаар баг төмөр замын гармаас Оргил худалдааны төвийн уулзвар хүртэл 2.4 км автозамд гэрэлтүүлэг шинээр хийх ажил</t>
  </si>
  <si>
    <t xml:space="preserve">Лэдсити ХХК </t>
  </si>
  <si>
    <t xml:space="preserve">Сайншанд сумын 6-р баг, Шинэ зууны гудамжны автозамд нөхөөс хийх, явган хүний зам, дугуйн зам шинээр барих ажил /2.2 км/ </t>
  </si>
  <si>
    <t xml:space="preserve">Сайншанд сумын 6-р багийн гэр хорооллын гудамжаар цэвэр усны шугам татах ажил </t>
  </si>
  <si>
    <t xml:space="preserve">Ингүүмэл оргил ХХК </t>
  </si>
  <si>
    <t>Сайншанд сумын 7-р баг 509, 509а байрны нийтийн эзэмшлийн талбайд бетон авто зогсоол байгуулах ажил</t>
  </si>
  <si>
    <t>Сайншанд сумын 8 дугаар багт Залуус хорооллын авто зогсоол байгуулах ажил</t>
  </si>
  <si>
    <t xml:space="preserve">Аймгийн Цагдаагийн газрын өргөтгөлийн барилга барих ажил </t>
  </si>
  <si>
    <t>Нүүдэлчин санаа тур ХХК</t>
  </si>
  <si>
    <t>Жаргалан зуслангийн гадна цахилгаан хангамжийг сайжруулах ажил</t>
  </si>
  <si>
    <t xml:space="preserve">Нуклон ХХК </t>
  </si>
  <si>
    <t>Жаргалан зуслангийн гүний худаг гаргах</t>
  </si>
  <si>
    <t>"Хамарын хийдийн тусгай хамгаалалттай газрын захиргаа" ОНӨААТҮГ-т бохир соруулах автомашин худалдан авах ажил</t>
  </si>
  <si>
    <t xml:space="preserve">Хаштехник ХХК </t>
  </si>
  <si>
    <t>Ханбаянзүрх хайрханы шатны 2 талаар нарны энергийн гэрэл суурилуулах, зам талбайг өргөтгөж, засварлах ажил</t>
  </si>
  <si>
    <t xml:space="preserve">Ууртын уул ХХК </t>
  </si>
  <si>
    <t>Хамарын хийдийн Шамбалын орны орчимд нийтийн бие засах газар барих ажил</t>
  </si>
  <si>
    <t xml:space="preserve">Дэнжийн цамхаг ХХК </t>
  </si>
  <si>
    <t>Хамарын хийдийн Шамбалын орныг 108 агуйтай холбосон автозам, зогсоол хийх ажил</t>
  </si>
  <si>
    <t xml:space="preserve">Аймгийн ЗДТГ-т тоног төхөөрөмж худалдан авах ажил </t>
  </si>
  <si>
    <t>Сумдад шаардлагатай компьютер, техник хэрэгсэл худалдан авах ажил</t>
  </si>
  <si>
    <t>Ай ти зон ХХК</t>
  </si>
  <si>
    <t>Асрамжийн газрын үйл ажиллагаанд шаардагдах тоног төхөөрөмж худалдан авах ажил Багц -1</t>
  </si>
  <si>
    <t>Асрамжийн газрын үйл ажиллагаанд шаардагдах тоног төхөөрөмж худалдан авах ажил Багц -2</t>
  </si>
  <si>
    <t>Ахмадын сувиллын үйл ажиллагаанд шаардагдах тоног төхөөрөмж худалдан авах ажил Багц-2</t>
  </si>
  <si>
    <t>Дээшлэх нар ХХК</t>
  </si>
  <si>
    <t>Ахмадын сувиллын үйл ажиллагаанд шаардагдах тоног төхөөрөмж худалдан авах ажил Багц-3</t>
  </si>
  <si>
    <t>Ахмадын сувиллын үйл ажиллагаанд шаардагдах тоног төхөөрөмж худалдан авах ажил Багц-4</t>
  </si>
  <si>
    <t>Зарим сумдын газар зүйн нэрийн тодруулалт хийх ажил</t>
  </si>
  <si>
    <t>Тэгш хэм групп ХХК</t>
  </si>
  <si>
    <t>Зарим сургууль, цэцэрлэг, эмнэлгийн барилга байгууламжийг паспортжуулах ажил</t>
  </si>
  <si>
    <t>Бүүвэй цагаан барс ХХК</t>
  </si>
  <si>
    <t>Хилийн 0108 дугаар ангийн орчин нөхцлийг сайжруулах, тоног төхөөрөмж худалдан авах ажил /Замын-Үүд/</t>
  </si>
  <si>
    <t>Хилийн 0108 дугаар анги</t>
  </si>
  <si>
    <t>Хилийн 0129 дугаар ангийн орчин нөхцлийг сайжруулах, тоног төхөөрөмж худалдан авах ажил /Эрдэнэ/</t>
  </si>
  <si>
    <t>Хилийн 0129 дугаар анги</t>
  </si>
  <si>
    <t>Хилийн 0168 дугаар ангийн орчин нөхцлийг сайжруулах, тоног төхөөрөмж худалдан авах ажил /Хатанбулаг/</t>
  </si>
  <si>
    <t>Хилийн 0168 дугаар анги</t>
  </si>
  <si>
    <t>Зэвсэгт хүчний 336 дугаар анги</t>
  </si>
  <si>
    <t>Зэвсэгт хүчний 090 дүгээр тусгай салбарын орчин нөхцлийг сайжруулах /Хатанбулаг/</t>
  </si>
  <si>
    <t>Зэвсэгт хүчний 090 дүгээр тусгай салбар</t>
  </si>
  <si>
    <t>Зэвсэгт хүчний 253 дугаар тусгай салбарын орчин нөхцлийг сайжруулах /Улаанбадрах/</t>
  </si>
  <si>
    <t>Зэвсэгт хүчний 253 дугаар тусгай салбар</t>
  </si>
  <si>
    <t>Зэвсэгт хүчний 281 дүгээр тусгай салбарын орчин нөхцлийг сайжруулах /Даланжаргалан/</t>
  </si>
  <si>
    <t>Зэвсэгт хүчний 281 дүгээр тусгай салбар</t>
  </si>
  <si>
    <t xml:space="preserve">Айраг сумын уурын зуухны хүчин чадлыг нэмэгдүүлэх ажил </t>
  </si>
  <si>
    <t xml:space="preserve"> "Өлгий ресурс" ХХК</t>
  </si>
  <si>
    <t xml:space="preserve">Хатанбулаг сумын 8 айлын орон сууцны нэмэлт ажил  </t>
  </si>
  <si>
    <t>Замын-Үүд сумын 118-р байрны гадна фасад сэргээн засварлах ажил</t>
  </si>
  <si>
    <t>Замын-Үүд сумын 132-р байрны гадна фасад сэргээн засварлах ажил</t>
  </si>
  <si>
    <t>Замын-Үүд сумын 141-р байрны гадна фасад сэргээн засварлах ажил</t>
  </si>
  <si>
    <t>Замын-Үүд Засаг даргын Тамгын газрын урд 0.2 км авто замын хучилт хийх ажил</t>
  </si>
  <si>
    <t>Замын-Үүд Эмнэлгийн урд 0.316 км авто замд асфальтбетон хучилт хийх ажил</t>
  </si>
  <si>
    <t>Төв цэцэрлэгт хүрээлэнгийн мод, зүлэгжүүлэх ажил</t>
  </si>
  <si>
    <t xml:space="preserve">"Эгнэгт өрнөх" ХХК -тай гэрээ байгуулсан. </t>
  </si>
  <si>
    <t>“Сайншанд” цагаан хаалгыг цахилгааны эх үүсвэртэй болгох ажил (Төмөр замаас цахилгаан татах)</t>
  </si>
  <si>
    <t xml:space="preserve">"Сонголт нар" ХХК </t>
  </si>
  <si>
    <t>Сайншанд сумын төвийн автозамын ан цавыг гар заадас цутгах төхөөрөмжөөр гагнах ажил</t>
  </si>
  <si>
    <t>Аймгийн Наадмын талбайн гадна цахилгаан хангамжийн ерөнхий шит угсрах ажил</t>
  </si>
  <si>
    <t>"Уртын уул" ХХК</t>
  </si>
  <si>
    <t>Аймгийн Наадмын талбайн гадна цахилгаан хангамжийн кабелийн ажил</t>
  </si>
  <si>
    <t>Аймгийн Наадмын талбайн гадна цахилгаан хангамжийн хуваарилах шитний хайрцагууд угсрах</t>
  </si>
  <si>
    <t xml:space="preserve">Аймгийн Наадмын талбайн гадна гэрэлтүүлгийн шон угсрах ажил </t>
  </si>
  <si>
    <t>Аймгийн Наадмын талбайн гадна гэрэлтүүлгийн тэжээлийн кабель татах ажил</t>
  </si>
  <si>
    <t>Аймгийн Наадмын талбайн гадна хуваарилах шит, гэрэлтүүлгийн суурийн ажил</t>
  </si>
  <si>
    <t>Аймгийн Наадмын талбайн ерөнхий шит, кабелийн ажил</t>
  </si>
  <si>
    <t>Сайншанд сумын 6-р сургуулийн спорт зааланд сагсны шийд худалдан авах ажил</t>
  </si>
  <si>
    <t xml:space="preserve">Сайншанд сумын 7-р багийн 509,509а байрны автозогсоолын өргөтгөл, нэмэлт ажил </t>
  </si>
  <si>
    <t xml:space="preserve">"Айсуй хөгжил" ХХК </t>
  </si>
  <si>
    <t>Ерөнхий боловсролын сургуулийн багш нарт зөөврийн компьютер худалдан авах ажил</t>
  </si>
  <si>
    <t xml:space="preserve"> "Ай нет про" ХХК </t>
  </si>
  <si>
    <t>Амьжиргааны баталгаажих түвшнээс доогуур орлоготой иргэдэд монгол гэр худалдан авах ажил</t>
  </si>
  <si>
    <t xml:space="preserve"> "Дөрвөлжийн бэл" ХХК </t>
  </si>
  <si>
    <t>Ус цаг уур, орчны шинжилгээний төвийн бохирыг төвийн шугам сүлжээнд холбох ажил</t>
  </si>
  <si>
    <t>Сайншанд сумын 6-р сургуулийн хашаан дотор автозам барих ажил</t>
  </si>
  <si>
    <t xml:space="preserve"> "Дэнжийн хүү" ХХК </t>
  </si>
  <si>
    <t>Ахмадын сувиллын барилгын гадна фасадны зөрүү</t>
  </si>
  <si>
    <t>Санхүүжилтийг олгосон</t>
  </si>
  <si>
    <t>Хөгжим, аппаратур, тоног төхөөрөмж, гэрэлтүүлэг худалдан авах ажил</t>
  </si>
  <si>
    <t>Хүүхдийн паркын хиймэл нуурыг хашаажуулах ажил</t>
  </si>
  <si>
    <t xml:space="preserve">Дэлгэр баясах зам ХХК </t>
  </si>
  <si>
    <t xml:space="preserve">Саранхөхөө театрын барилгын хэсэгчилсэн дотор засварын ажил </t>
  </si>
  <si>
    <t xml:space="preserve"> "Бумт оргил констракшн" ХХК</t>
  </si>
  <si>
    <t xml:space="preserve">Саранхөхөө театрын шаардлагатай тоног төхөөрөмж худалдан авах </t>
  </si>
  <si>
    <t>"Электронтехник" ХХК</t>
  </si>
  <si>
    <t>Аймгийн Цагдаагийн газарт туулах чадвар сайтай жийп автомашин худалдан авах</t>
  </si>
  <si>
    <t>Оч моторс ХХК</t>
  </si>
  <si>
    <t>"Дорнод газар" ХХК</t>
  </si>
  <si>
    <t xml:space="preserve">Сайншанд сумын Захирагчийн ажлын албанд сагстай өргөгч автомашин худалдан авах ажил </t>
  </si>
  <si>
    <t xml:space="preserve">Сайншанд суманд камерын хяналт, удирдлагын нэгдсэн систем байгуулах ажил </t>
  </si>
  <si>
    <t xml:space="preserve">Замын-Үүд суманд камерын хяналт, удирдлагын нэгдсэн систем байгуулах ажил </t>
  </si>
  <si>
    <t>Аймгийн Олон нийтийн цагдаа болон эргүүлийн цагдаад энгэрийн камер худалдан авах ажил</t>
  </si>
  <si>
    <t xml:space="preserve">1.АЙРАГ СУМ </t>
  </si>
  <si>
    <t xml:space="preserve">2.АЛТАНШИРЭЭ СУМ </t>
  </si>
  <si>
    <t xml:space="preserve">3.ДАЛАНЖАРГАЛАН СУМ </t>
  </si>
  <si>
    <t xml:space="preserve">4.ДЭЛГЭРЭХ СУМ </t>
  </si>
  <si>
    <t xml:space="preserve">7. МАНДАХ СУМ </t>
  </si>
  <si>
    <t xml:space="preserve">9.САЙНШАНД СУМ </t>
  </si>
  <si>
    <t xml:space="preserve">8. ӨРГӨН СУМ </t>
  </si>
  <si>
    <t xml:space="preserve">10.САЙХАНДУЛААНСУМ </t>
  </si>
  <si>
    <t xml:space="preserve">11.УЛААНБАДРАХ СУМ </t>
  </si>
  <si>
    <t xml:space="preserve">12.ХАТАНБУЛАГ СУМ </t>
  </si>
  <si>
    <t xml:space="preserve">13.ХӨВСГӨЛ СУМ </t>
  </si>
  <si>
    <t xml:space="preserve">14.ЭРДЭНЭ СУМ </t>
  </si>
  <si>
    <t xml:space="preserve">5. ЗАМЫН-ҮҮД СУМ </t>
  </si>
  <si>
    <t xml:space="preserve">6.ИХХЭТ СУМ </t>
  </si>
  <si>
    <t xml:space="preserve">I. УЛСЫН ТӨСӨВ </t>
  </si>
  <si>
    <t xml:space="preserve">II.ОРОН НУТГИЙН ТӨСӨВ </t>
  </si>
  <si>
    <t>III.ИХ ЗАСВАР</t>
  </si>
  <si>
    <t xml:space="preserve">Алтанширээ сумын ЭМТ-ийн барилгын дээвэр, гадна фасадны засвар </t>
  </si>
  <si>
    <t>Төгс-Өнөд ХХК</t>
  </si>
  <si>
    <t xml:space="preserve">Иххэт сумын ЕБС-ийн дотор засвар </t>
  </si>
  <si>
    <t>2. ИХХЭТ СУМ</t>
  </si>
  <si>
    <t xml:space="preserve">Замын-Үүд сумын 1 дүгээр цэцэрлэгийн барилгын гадна фасадны засвар </t>
  </si>
  <si>
    <t xml:space="preserve">Замын-Үүд сумын 4 дүгээр цэцэрлэгийн барилгын дээврийн засвар </t>
  </si>
  <si>
    <t xml:space="preserve">3. ЗАМЫН-ҮҮД СУМ </t>
  </si>
  <si>
    <t>Өргөн сумын Хүүхдийн цэцэрлэгийн гадна фасад засварлах</t>
  </si>
  <si>
    <t>Бумт оргил констракшн ХХК</t>
  </si>
  <si>
    <t xml:space="preserve">4. ӨРГӨН СУМ </t>
  </si>
  <si>
    <t>Сайншанд сумын 4 дүгээр цэцэрлэгийн гадна фасад, хаалга, шалны засварын ажил</t>
  </si>
  <si>
    <t>Сайншанд сумын 2 дугаар цэцэрлэгийн дотор сантехник, гэрэлтүүлгийн засвар</t>
  </si>
  <si>
    <t>Аббадо констракшн ХХК</t>
  </si>
  <si>
    <t>Сайншанд сумын Ерөнхий боловсролын 1 дүгээр сургуулийн гадна дулаан, цэвэр усны шугамын засвар</t>
  </si>
  <si>
    <t>Сайншанд сумын Ерөнхий боловсролын 3 дугаар сургуулийн спорт заалны гадна фасадны засварын ажил</t>
  </si>
  <si>
    <t xml:space="preserve">Эгнэгт өрнөх ХХК </t>
  </si>
  <si>
    <t xml:space="preserve">5.САЙНШАНД СУМ </t>
  </si>
  <si>
    <t xml:space="preserve">Сайхандулаан сумын ЗДТГ-ын цахилгаан, сантехникийн засвар </t>
  </si>
  <si>
    <t xml:space="preserve">6.САЙХАНДУЛААН СУМ </t>
  </si>
  <si>
    <t xml:space="preserve">Хөвсгөл сумын сургуулийн барилгын дээврийн засвар  </t>
  </si>
  <si>
    <t>Дэнжийн цамхаг ХХК</t>
  </si>
  <si>
    <t>Хөвсгөл сумын Хүүхдийн цэцэрлэгийн дээврийн засварын ажил</t>
  </si>
  <si>
    <t xml:space="preserve">7.ХӨВСГӨЛСУМ </t>
  </si>
  <si>
    <t>Уламжлалт Анагаах ухаан рашаан сувилалын төвийн харъяа Халзан уул рашаан сувилалын нийтийн бие засах газрын их засвар</t>
  </si>
  <si>
    <t>Эрхэмбадрах ХХК</t>
  </si>
  <si>
    <t>Зүүнбаян багийн ЕБС-ийн дотор халаалтын системийн засвар шинэчлэл</t>
  </si>
  <si>
    <t xml:space="preserve">Энержи парагон ХХК </t>
  </si>
  <si>
    <t>Аймгийн Хүүхдийн ордны барилгын гадна цонх, хаалганы шинэчлэл,вестибюлийн засвар</t>
  </si>
  <si>
    <t>Илч дулаан өсөх ХХК</t>
  </si>
  <si>
    <t>Америкийн соёл мэдээллийн төвийн сантехникийн засвар</t>
  </si>
  <si>
    <t>Аймгийн Ус цаг уур орчны шинжилгээний, төвийн конторын хэсэгчилсэн засварын ажил</t>
  </si>
  <si>
    <t>Мандах таун ХХК</t>
  </si>
  <si>
    <t>IV.ЗАМЫН САН</t>
  </si>
  <si>
    <t>Замын-Үүд сумын төвийн авто замын хэвтээ тэмдэглэгээг сэргээх, шинэчлэх хийх</t>
  </si>
  <si>
    <t>Замын-Үүд сумын ЗДТГ</t>
  </si>
  <si>
    <t>Замын-Үүд сумын төвийн автозамын засвар, тэмдэг, тэмдэглэгээ</t>
  </si>
  <si>
    <t xml:space="preserve">Замын-Үүд сумын 1-р багийн Уужим дэлгүүрийн уулзвараас Заан зоог хүртэлх 274м асфальт зам /явган зам гэрэлтүүлэг/ </t>
  </si>
  <si>
    <t xml:space="preserve">2.САЙНШАНД СУМ </t>
  </si>
  <si>
    <t xml:space="preserve">1.ЗАМЫН-ҮҮД СУМ </t>
  </si>
  <si>
    <t>Сайншанд сумын 2, 3, 6-р багийн авто зам дагуу гэрэлтүүлэг шинээр хийх</t>
  </si>
  <si>
    <t>Хос хан хөхий ХХК</t>
  </si>
  <si>
    <t>Сайншанд сумын 1-р багийн "П" хэлбэрийн автозамын ажил</t>
  </si>
  <si>
    <t>Сайншанд сумын авто замын 3 байршилд гэрлэн дохио хийх /2, 4-р багт/</t>
  </si>
  <si>
    <t>Инно солюшн ХХК</t>
  </si>
  <si>
    <t>Сайншанд сумын Цагаан хаалганы тохижилтын ажил</t>
  </si>
  <si>
    <t>Сайншанд сумын төвийн автозамуудад тэмдэг тэмдэглэгээ, хурд сааруулагч, хучлагын засвар хийх ажил</t>
  </si>
  <si>
    <t>Сайншанд сумын 1-р багийн "Залуучуудын талбай", 2-р багийн "Алтанговийн талбай"-г авто замаас тусгаарласан хашаа, хаалт хийх ажил</t>
  </si>
  <si>
    <t>Эко повер лайн ХХК</t>
  </si>
  <si>
    <t>Сайншанд сумын 2 дугаар сургуулийн хойд талын автозамыг Офицерийн төв замтай холбох 0.577 км автозам барих ажил</t>
  </si>
  <si>
    <t>Сайншанд сум, 2 дугаар сургуулийн хойд талын автозамын асфальтан хучилт хийх ажил</t>
  </si>
  <si>
    <t>Сайншанд сумын Шинэ зууны 33-р байрны гадна авто зогсоол байгуулах ажил</t>
  </si>
  <si>
    <t xml:space="preserve">Сайншанд сум 2 дугаар багийн 3, 4-р 58 айлын орон сууцны байрны гадна авто зогсоол барих </t>
  </si>
  <si>
    <t>Дэлгэрбаясах зам ХХК</t>
  </si>
  <si>
    <t>Сайншанд сумын 1-р баг Монос эмийн сангийн арын автозамыг төв замтай холбох /0.191 км/</t>
  </si>
  <si>
    <t>Сайншанд сумын 2 дугаар баг Эрх чөлөөний гудамжны автозамын хучилт, явган хүний зам, дугуйн зам барих ажил /450м/</t>
  </si>
  <si>
    <t>"ИГ" ХХК</t>
  </si>
  <si>
    <t>Сайншанд сумын 6-р багийн 640 хүүхдийн сургуулийн гадна авто зогсоол хийх ажил</t>
  </si>
  <si>
    <t>Алтанширээ сумын төвийн инженерийн нэгдсэн шугам сүлжээ, барилга байгууламж барих нэмэлт ажил</t>
  </si>
  <si>
    <t>Б Софт ХХК</t>
  </si>
  <si>
    <t>V.ОРОН НУТГИЙН ХӨГЖЛИЙН САН</t>
  </si>
  <si>
    <t xml:space="preserve">1.АЛТАНШИРЭЭ СУМ </t>
  </si>
  <si>
    <t>Замын-Үүд сумын алслагдсан суурьшлын бүсээс чиглэсэн тээврийн үйлчилгээг эрхлэх зориулалтаар 1 ширхэг бага оврын автобус худалдан авах ажил</t>
  </si>
  <si>
    <t>Замын-Үүд сумын ОНХС</t>
  </si>
  <si>
    <t>Сайншанд-Замын-Үүд чиглэлийн хатуу хучилттай автозамаас Өргөн сум хүртэлх 18.25 км хатуу хучилттай авто зам барих ажил</t>
  </si>
  <si>
    <t>Сайхан говь рөүд ХХК</t>
  </si>
  <si>
    <t>Замын-Үүд сумын 1-р багийн нутаг дэвсгэрт 1 цонхны үйлчилгээ бүхий Багийн хөгжлийн төв барих ажил</t>
  </si>
  <si>
    <t>Эм Би ЭФ ХХК</t>
  </si>
  <si>
    <t xml:space="preserve">3.ӨРГӨН СУМ </t>
  </si>
  <si>
    <t xml:space="preserve">2.ЗАМЫН-ҮҮД СУМ </t>
  </si>
  <si>
    <t>Сайншанд сумын 4-р багийн 12-р цэцэрлэг, 320 хүүхдийн сургууль, өрхийн эмнэлэг хүртэл автозам шинээр барих</t>
  </si>
  <si>
    <t>Сайншанд сумын 1 дүгээр цэцэрлэгийн дээвэр, гадна фасад засварын ажил</t>
  </si>
  <si>
    <t>Дулаан булаг ХХК</t>
  </si>
  <si>
    <t>Сайншанд сумын 1000 хүний суудалтай спорт цогцолборын гадна зам, талбайн тохижилтын ажил</t>
  </si>
  <si>
    <t>Эн ди ти кэй ХХК</t>
  </si>
  <si>
    <t>Сайншанд сумын 6-р багт Тоглоомын талбай байгуулах ажил</t>
  </si>
  <si>
    <t>Сайншанд сумын 3-р баг МСҮТ-ийн зүүн талын авто замыг төв замтай холбох, авто зогсоол шинээр барих ажил</t>
  </si>
  <si>
    <t>Сайншанд сумын 1000 хүний суудалтай спорт цогцолборт шаардлагатай тоног төхөөрөмж худалдан авах ажил</t>
  </si>
  <si>
    <t>Дулаан хайрхан констракшн ХХК</t>
  </si>
  <si>
    <t>Сайншанд сумын 3, 8-р багт 2 ширхэг Тоглоомын талбай байгуулах ажил</t>
  </si>
  <si>
    <t>Сайншанд сумын 1000 хүний суудалтай Спорт цогцолборын барилгын гадна дулаан, цэвэр, бохир усны шугамыг шинээр угсрах ажил</t>
  </si>
  <si>
    <t>Чандмань Илч ХХК</t>
  </si>
  <si>
    <t>Сайншанд сумын 9 дүгээр цэцэрлэгийн авто зогсоолын ажил</t>
  </si>
  <si>
    <t xml:space="preserve">Сайншанд сумын 2-р багийн Дэнж гудамж 11-р хэсгийн нийтийн эзэмшлийн талбайд автомашины зогсоол байгуулах ажил </t>
  </si>
  <si>
    <t>Сайншанд суманд 640 хүүхдийн сургуулийн барилга барих ажил</t>
  </si>
  <si>
    <t>Сайншанд хотын өнгө үзэмжийг сайжруулах, хотын төвийн нийтийн орон сууцнуудын гадна талыг гэрэлтүүлэх, туузан гэрэл татах, төвийн автозам дагуух мод, сааданд гэрлэн чимэглэл хийх ажил</t>
  </si>
  <si>
    <t>Спэйшлтим ап ХХК</t>
  </si>
  <si>
    <t>Сайншанд сумын 6-р багийн Шинэ зууны гудамж 28, 29-р байрны урд Шинэ зуун талбай байгуулах ажил</t>
  </si>
  <si>
    <t>Сайншанд сумын 6-р багийн Шинэ зууны гудамж 28, 29-р байрны урд Шинэ зуун талбай байгуулах нэмэлт ажил</t>
  </si>
  <si>
    <t>Сайншанд сумын 2-р багийн Дэнж гудамж 12-р хэсэгт байрлах 109-р байрны ашиглагдахгүй байгаа хэсгийг буулгах ажил</t>
  </si>
  <si>
    <t>Сайншанд сумын 3-р багийн 10-р хэсгийн гэр хорооллын айл өрхийг цэвэр усаар хангах шугам угсралтын ажил</t>
  </si>
  <si>
    <t xml:space="preserve">Сайншанд сумын 4-р багийн "Баруун, Зүүн буянт ухаа"-гийн гэр хорооллыг цэвэр усаар хангах магистрал шугамын угсралтын ажил </t>
  </si>
  <si>
    <t>Сайншанд сумын 6-р багийн 32 айлын цэвэр усны шугам угсрах ажил</t>
  </si>
  <si>
    <t>Сайншанд сумын 2-р багийн Дэнж, Эрүүл мэндийн гудамж 13, 14-р хэсэгт цэвэр, бохир усны төв шугам татах ажил</t>
  </si>
  <si>
    <t>Сайншанд суманд Халдвартын эмнэлгийн барилга барих ажил</t>
  </si>
  <si>
    <t>Сайншанд сумын 12-р цэцэрлэгийн дээврийн засварын ажил</t>
  </si>
  <si>
    <t>ТОБЕМ ХХК</t>
  </si>
  <si>
    <t>Сайншанд сумын 3-р багийн Жишиг гудамжны 0.26 км авто зам барих ажил</t>
  </si>
  <si>
    <t>Аймгийн ЗДТГ, Сайншанд сумын ЗДТГ-ын хойд талд авто зогсоол байгуулах ажил</t>
  </si>
  <si>
    <t>ИГ ХХК</t>
  </si>
  <si>
    <t xml:space="preserve">4.САЙНШАНД СУМ </t>
  </si>
  <si>
    <t xml:space="preserve">5.ХАТАНБУЛАГ СУМ </t>
  </si>
  <si>
    <t>Хатанбулаг сумын хуучин Дотуур байрны их засварын ажил</t>
  </si>
  <si>
    <t>Хатанбулаг ЗДТГ</t>
  </si>
  <si>
    <t>Хатанбулаг сумын Ханги боомтын ЭМТ-ийн гүний худгийн гадна цахилгаан, гадна усан хангамж, ариутгах татуурга, гадна холбооны шугам сүлжээ, гадна тохижилт, худгийн барилга, гадна хамгаалалтын өргөст торон хашаа угсрах ажил</t>
  </si>
  <si>
    <t>"Энержи парагон" ХХК</t>
  </si>
  <si>
    <t>Хөвсгөл сумын төвийн төвлөрсөн дулаан, цэвэр, бохир усны шугам сүлжээ, барилга байгууламж барих ажил</t>
  </si>
  <si>
    <t xml:space="preserve">6.ХӨВСГӨЛ СУМ </t>
  </si>
  <si>
    <t>Эрдэнэ сумын Ерөнхий боловсролын сургуулийн хичээлийн байр, спорт заалны барилгын их засварын ажил</t>
  </si>
  <si>
    <t>Нано бриллиант ХХК</t>
  </si>
  <si>
    <t xml:space="preserve">7.ЭРДЭНЭ СУМ </t>
  </si>
  <si>
    <t>Мандах наран-4 хорооллын гадна шугам сүлжээний ажил</t>
  </si>
  <si>
    <t>Зүүнбаян багийн 4-р 58 айлын орон сууцны дээвэр, фасад, 78 айлын орон сууцны барилгын дээвэр, 5-р багийн сум дундын эмнэлгийн барилгын А корпусын дээвэр, тоглоомын талбайн тохижилтын ажил</t>
  </si>
  <si>
    <t>Аймгийн Тагнуулын хэлтсийн барилгын гадна хашаа, фасад засварын ажил</t>
  </si>
  <si>
    <r>
      <t>Ханги боомтын ариутгал халдваргүйтгэлийн байгууламж барих.</t>
    </r>
    <r>
      <rPr>
        <b/>
        <sz val="10"/>
        <rFont val="Arial"/>
        <family val="2"/>
      </rPr>
      <t xml:space="preserve"> </t>
    </r>
  </si>
  <si>
    <t>Гантулга трейд ХХК</t>
  </si>
  <si>
    <t>Хилийн 0108-р ангийн 10 айлын орон сууцны барилгын их засвар /Замын-Үүд/</t>
  </si>
  <si>
    <t>Хилийн 0129-р ангийн Таван толгой хилийн харуулын байрыг шинээр барих, 10 кВт-ын ЦДАШ татах ажил /Эрдэнэ/</t>
  </si>
  <si>
    <t>Хилийн 0168-р ангийн мөр хянах зурвас татах, гүний худаг гаргах, Алсын ухаа хилийн харуулын байр барих ажил /Хатанбулаг/</t>
  </si>
  <si>
    <t>Хилийн 0108 дугаар анги. Орон сууцны барилгын засварын ажил /Замын-Үүд/</t>
  </si>
  <si>
    <t>Хилийн 0168 дүгээр анги. 0137 дугаар салбарт камержуулалтын ажил /Хатанбулаг/</t>
  </si>
  <si>
    <t>Хилийн 0129 дүгээр ангийн орон сууцны гадна, дотор сантехникийн засвар, шинэчлэлтийн ажил /Эрдэнэ/</t>
  </si>
  <si>
    <t>Зэвсэгт хүчний 336 дугаар ангийн хэвийн үйл ажиллагааг хангуулахад зориулан автомашин худалдан авах/Сайншанд сум, Зүүнбаян баг/</t>
  </si>
  <si>
    <t>Зэвсэгт хүчний 336 дугаар ангийн Штабын барилгын гадна фасад, дээвэр засварын ажил /Сайншанд сум, Зүүнбаян баг/</t>
  </si>
  <si>
    <t>Сумдын Санхүүгийн албаны дарга, мэргэжилтнүүдэд суурин компьютер худалдан авах ажил /2*1273.0/</t>
  </si>
  <si>
    <t>Бүх багийн Засаг дарга нарт зөөврийн компьютер худалдан авах ажил  /4*1408.0/</t>
  </si>
  <si>
    <t>Бүх багийн Засаг дарга нарт зөөврийн компьютер худалдан авах ажил  /5*1408.0/</t>
  </si>
  <si>
    <t>Бүх багийн Засаг дарга нарт зөөврийн компьютер худалдан авах ажил  /3*1408.0/</t>
  </si>
  <si>
    <t>Бүх багийн Засаг дарга нарт зөөврийн компьютер худалдан авах ажил  /6*1408.0/</t>
  </si>
  <si>
    <t>Бүх багийн Засаг дарга нарт зөөврийн компьютер худалдан авах ажил  /8*1408.0/</t>
  </si>
  <si>
    <t>Багийн Засаг дарга нарын албан хэрэгцээнд мотоциколь худалдан авах /4*3500.0/</t>
  </si>
  <si>
    <t>Багийн Засаг дарга нарын албан хэрэгцээнд мотоциколь худалдан авах /5*3500.0/</t>
  </si>
  <si>
    <t>Багийн Засаг дарга нарын албан хэрэгцээнд мотоциколь худалдан авах /3*3500.0/</t>
  </si>
  <si>
    <t>Багийн Засаг дарга нарын албан хэрэгцээнд мотоциколь худалдан авах /6*3500.0/</t>
  </si>
  <si>
    <t>Аймгийн Цагдаагийн газар, БОАЖГ,УЦУОШГ, Хамарын хийдийн ТХГЗ албан хэрэгцээнд мотоцикль /13*3500.0/</t>
  </si>
  <si>
    <t xml:space="preserve"> Алтанширээ суманд туулах чадвар сайтай жийп автомашин худалдан авах ажил </t>
  </si>
  <si>
    <t xml:space="preserve">  Дэлгэрэх суманд туулах чадвар сайтай жийп автомашин худалдан авах ажил</t>
  </si>
  <si>
    <t xml:space="preserve"> Замын-Үүд сумын Цагдаагийн газат туулах чадвар сайтай жийп автомашин худалдан авах ажил</t>
  </si>
  <si>
    <t>Иххэт сум, Хөвсгөл суманд туулах чадвар сайтай жийп автомашин худалдан авах ажил</t>
  </si>
  <si>
    <t>Хөвсгөл суманд туулах чадвар сайтай жийп автомашин худалдан авах ажил</t>
  </si>
  <si>
    <t xml:space="preserve"> Эрдэнэ суманд туулах чадвар сайтай жийп автомашин худалдан авах ажил</t>
  </si>
  <si>
    <t>Өргөн суманд 6 функертэй хогны автомашин худалдан авах ажил /1*50000.0/</t>
  </si>
  <si>
    <t>Дэлгэрэх суманд 6 функертэй хогны автомашин худалдан авах ажил /1*50000.0/</t>
  </si>
  <si>
    <t>Замын-Үүд сумын нэгдсэн эмнэлэгт иж бүрэн тоноглолтой эмнэлэгийн зориулалтын автомашин худалдан авах /1*160.0 сая төг/</t>
  </si>
  <si>
    <t>Замын-Үүд сумын 2 сургуульд турникет систем суурилуулах /1/</t>
  </si>
  <si>
    <t>Өнгөт харш ХХК</t>
  </si>
  <si>
    <t>Сайншанд Хот тохижилтын газрын автомашины гражийн барилга</t>
  </si>
  <si>
    <t>Сайншанд сумын нэгдсэн эмнэлэгт иж бүрэн тоноглолтой эмнэлэгийн зориулалтын автомашин худалдан авах /1*160.0 сая төг/</t>
  </si>
  <si>
    <t xml:space="preserve">Цаст хөхий ХХК </t>
  </si>
  <si>
    <t>Лемон эрс ХХК</t>
  </si>
  <si>
    <t>Аяа ХХК</t>
  </si>
  <si>
    <t>Электронтехник ХХК</t>
  </si>
  <si>
    <t>Замын-Үүд 0108-р анги</t>
  </si>
  <si>
    <t xml:space="preserve">Цэцэрлэгийн барилга, 100 ор /Дорноговь, Мандах сум/ </t>
  </si>
  <si>
    <t xml:space="preserve">Цэцэрлэгийн барилга /Дорноговь, Замын-Үүд сум/ </t>
  </si>
  <si>
    <t>Энэрэлт их эрдэнэ ХХК</t>
  </si>
  <si>
    <t>Соёл, спортын төвийн барилга /Дорноговь, Айраг сум/</t>
  </si>
  <si>
    <t>Спорт заалын барилга /Дорноговь, Өргөн сум/</t>
  </si>
  <si>
    <t>Баян дөрвөлж ХХК</t>
  </si>
  <si>
    <t>Кино театрын барилга /Дорноговь, Сайншанд сум/ багц-1</t>
  </si>
  <si>
    <t>Кино театрын барилгын тоног төхөөрөмж /Дорноговь, Сайншанд сум/ багц-2</t>
  </si>
  <si>
    <t>Южинтек өү юү жи ХХК</t>
  </si>
  <si>
    <t>Сумын төвийн төвлөрсөн дулаан, цэвэр, бохир усны шугам сүлжээ, барилга байгууламж /Дорноговь, Даланжаргалан/</t>
  </si>
  <si>
    <t>Илчит сансар ХХК</t>
  </si>
  <si>
    <t>Сумын төвийн инженерийн нэгдсэн шугам сүлжээ, барилга байгууламж /Дорноговь, Алтанширээ сум/</t>
  </si>
  <si>
    <t>Сумын төвийн инженерийн нэгдсэн шугам сүлжээ, барилга байгууламж НЭМЭЛТ АЖИЛ/Дорноговь, Алтанширээ сум/</t>
  </si>
  <si>
    <t>Сургуулийн барилгын гадна фасад, дээврийн засвар /Дорноговь, Сайншанд сум, 5 дугаар сургууль/</t>
  </si>
  <si>
    <t>Цагаан удам ХХК</t>
  </si>
  <si>
    <t>Соёл, спорт цогцолборын барилга, 1000 суудал /Дорноговь, Сайншанд сум/</t>
  </si>
  <si>
    <t>Дорноговь аймгийн Сайншанд сумын 13 дугаар цэцэрлэгт тавилга, тоног төхөөрөмж нийлүүлэх</t>
  </si>
  <si>
    <t>Төмөр замын эмнэлгийн тоног төхөөрөмж /Дорноговь, Сайншанд сум, 4 дүгээр баг/</t>
  </si>
  <si>
    <t>Нуган трейд ХХК</t>
  </si>
  <si>
    <t>Цэцэрлэгийн барилга худалдан авах, 150 ор /Дорноговь, Замын-Үүд сум/</t>
  </si>
  <si>
    <t>Эм жи си ХХК</t>
  </si>
  <si>
    <t>Сургуулийн хичээлийн байрын их засвар /Дорноговь, Дэлгэрэх сум/</t>
  </si>
  <si>
    <t>Сургуулийн гал тогооны тоног төхөөрөмж /Дорноговь, Сайншанд сум, 1, 2, 5 дугаар сургууль/</t>
  </si>
  <si>
    <t>Тулга төхөөрөмж ХХК</t>
  </si>
  <si>
    <t>Цэцэрлэгийн барилгын их засвар /Дорноговь, Иххэт сум/</t>
  </si>
  <si>
    <t>Цэцэрлэгийн барилгын их засвар /Дорноговь, Сайншанд сум, 1 дүгээр цэцэрлэг/</t>
  </si>
  <si>
    <t>Хул шанд ХХК</t>
  </si>
  <si>
    <t>Кино театрт тавилга, тоног төхөөрөмж худалдан авах /Дорноговь Сайншанд/</t>
  </si>
  <si>
    <t>Санни лайф ХХК</t>
  </si>
  <si>
    <t>Сургуулийн барилгын их засвар /Дорноговь, Өргөн сум/</t>
  </si>
  <si>
    <t>Цэцэрлэгийн дотор хаалга, заслын ажил /Дорноговь, Сайншанд сум, 6 дугаар цэцэрлэг/</t>
  </si>
  <si>
    <t>Хүүхдийн ордны барилгын их засвар /Дорноговь, Сайншанд сум/</t>
  </si>
  <si>
    <t>Фамили партнерс ХХК</t>
  </si>
  <si>
    <t>“Монгол соёл-Монгол хүмүүн” төсөл хөтөлбөр /Дорноговь, Алтанширээ, Сайхандулаан, Өргөн, Даланжаргалан, Айраг, Дэлгэрэх, Иххэт, Мандах сум/</t>
  </si>
  <si>
    <t>Дүгнэн хан уул ХХК</t>
  </si>
  <si>
    <t>Ахмадын сувилалын барилга /Дорноговь, Сайншанд 60 ортой/</t>
  </si>
  <si>
    <t xml:space="preserve">Хүүхдийн парк байгуулах /Дорноговь, Сайншанд сум, 3 дугаар баг/ </t>
  </si>
  <si>
    <t>Дэлгэр баясах ХХК</t>
  </si>
  <si>
    <t xml:space="preserve">Говийн бүсийн ахмад настны төрөлжсөн асрамжийн газрын барилгыг буулгаж, шинээр барих /Дорноговь, Сайншанд сум/ </t>
  </si>
  <si>
    <t>Сумын тохижилт /Дорноговь Мандах сум/</t>
  </si>
  <si>
    <t>Эко повер лайн инженеринг ХХК</t>
  </si>
  <si>
    <t>Сургуулийн барилга, 640 суудал /Дорноговь, Замын-Үүд сум/</t>
  </si>
  <si>
    <t>Билгүүн монгол констракшн ХХК</t>
  </si>
  <si>
    <t xml:space="preserve">Саран хөхөө театрын барилга, 700 суудал /Дорноговь, Сайншанд сум, 7 дугаар баг/ </t>
  </si>
  <si>
    <t xml:space="preserve">Болор аграмба ХХК </t>
  </si>
  <si>
    <t xml:space="preserve">Соёл, урлагийн ордон, 500 суудал /Дорноговь, Замын-Үүд сум, 3 дугаар баг/ </t>
  </si>
  <si>
    <t>"РСТ"ХХК</t>
  </si>
  <si>
    <t xml:space="preserve">Сайншанд-Замын-Үүд чиглэлийн авто замаас Өргөн сум хүртэлх хатуу хучилттай авто замын үргэлжлэл, 18.25 км /Дорноговь, Сайншанд сум/ </t>
  </si>
  <si>
    <t>Дорноговь АЗЗА ХХК</t>
  </si>
  <si>
    <t xml:space="preserve">Эрүүл мэндийн төвийн барилга, 15 ор /Дорноговь, Даланжаргалан сум/ </t>
  </si>
  <si>
    <t>ОНТХО-ын нийт дүн</t>
  </si>
  <si>
    <t xml:space="preserve">Их засварын нийт дүн </t>
  </si>
  <si>
    <t xml:space="preserve">Замын сангийн нийт дүн </t>
  </si>
  <si>
    <t>ОНХС-ийн нийт дүн</t>
  </si>
  <si>
    <t>Нэгдсэн эмнэлэг</t>
  </si>
  <si>
    <t xml:space="preserve">        Эрхэст ундарга ХХК</t>
  </si>
  <si>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t>
    </r>
  </si>
  <si>
    <t>Айраг сумын Дулааны станцын 3-р зуух шинэчлэлийн ажил</t>
  </si>
  <si>
    <t>Бэсүжин констракшн ХХК</t>
  </si>
  <si>
    <t xml:space="preserve">Айраг сумын ЗДТГ-т автомашин худалдан авах ажил </t>
  </si>
  <si>
    <t>ЭМББ роуд транс ХХК</t>
  </si>
  <si>
    <t>Айраг сумын ЕБС-ийн 1-р байрны их засварын ажил</t>
  </si>
  <si>
    <t>Хөх оноо ХХК</t>
  </si>
  <si>
    <t>Айраг сумын ЭМТ-ийн 1-р байрны засвар хийх ажил</t>
  </si>
  <si>
    <t xml:space="preserve">  Мунара констракшн ХХК</t>
  </si>
  <si>
    <t>1. АЙРАГ СУМ</t>
  </si>
  <si>
    <t>2. АЛТАНШИРЭЭ СУМ</t>
  </si>
  <si>
    <t xml:space="preserve">Алтанширээ суманд Спорт заал барих ажил </t>
  </si>
  <si>
    <t xml:space="preserve">Даланжаргалан сумын ЗДТГ-т автомашин худалдан авах ажил </t>
  </si>
  <si>
    <t>Б.Өлзийбаяр</t>
  </si>
  <si>
    <t xml:space="preserve">Даланжаргалан сумын Соёлын төвд ЛЕД дэлгэц худалдан авах ажил </t>
  </si>
  <si>
    <t>Сүүхүнгий ХХК</t>
  </si>
  <si>
    <t>Даланжаргалан сумын Их нартын байгалийн нөөц газрын тусгай хамгаалалттай захиргааны гадна цахилгаан хангамжийн угсралтын ажил</t>
  </si>
  <si>
    <t xml:space="preserve">Даланжаргалан сумын ЭМТ-ийн барилгын хөөсөн болон  металл фасадны үнийн зөрүү </t>
  </si>
  <si>
    <t>Зэвсэгт хүчний 065 дугаар ангийн 281 дүгээр тусгай салбарын штабын байрны цонх солих ажил /Даланжаргалан сум/</t>
  </si>
  <si>
    <t>Зэвсэгт хүчний 065 дугаар ангийн 281 дүгээр тусгай салбар</t>
  </si>
  <si>
    <t>Соёлын төвийн барилга /Дорноговь, Дэлгэрэх сум/</t>
  </si>
  <si>
    <t xml:space="preserve">Дэлгэрэх сумын Төрийн албан хаагчийн 6 айлын орон сууцны барилга барих ажил </t>
  </si>
  <si>
    <t xml:space="preserve"> Дэлгэр цамхаг өргөө ХХК </t>
  </si>
  <si>
    <t>Ундны усны 3000 м3 багтаамжтай усан сан /Дорноговь, Замын-Үүд сум/</t>
  </si>
  <si>
    <t>Сумын төвийн авто замын шинэчлэл,2.15 км /Дорноговь, Замын-Үүд сум/</t>
  </si>
  <si>
    <t>Нэгдсэн эмнэлгийн тоног төхөөрөмж /Дорноговь, Замын-Үүд сум/</t>
  </si>
  <si>
    <t>"Сетунари" ХХК</t>
  </si>
  <si>
    <t xml:space="preserve">Замын-Үүд сумын 1 дүгээр сургуулийг буулгаж шинээр 960 хүүхдийн сургууль барих ажил    </t>
  </si>
  <si>
    <t>Голомт констракшн ХХК</t>
  </si>
  <si>
    <t>Замын-Үүд суманд Түрээсийн орон сууц хөтөлбөр хэрэгжүүлэх ажил</t>
  </si>
  <si>
    <t>Замын-Үүд сумын 48 айлын орон сууц /130, 131, 134/ гадна фасадны ажил</t>
  </si>
  <si>
    <t>"Дэлгэр баян хүлэг" ХХК</t>
  </si>
  <si>
    <t>Замын-Үүд сумын 64 айлын орон сууцны гадна фасад засварлах ажил</t>
  </si>
  <si>
    <t xml:space="preserve"> "Баялаг өөдөс" ХХК</t>
  </si>
  <si>
    <t>Замын-Үүд сумын 72 айлын орон сууцны гадна фасад засварлах ажил</t>
  </si>
  <si>
    <t>Замын-Үүд сумын нийтийн орон сууц 136 дугаар байрны гадна фасад засварлах ажил</t>
  </si>
  <si>
    <t>Замын-Үүд сумын  нийтийн орон сууц 133 дугаар байрны гадна фасад засварлах ажил</t>
  </si>
  <si>
    <t>Замын-Үүд сумын нийтийн орон сууц 135 а  байрны гадна фасад засварлах ажил</t>
  </si>
  <si>
    <t>Замын-Үүд сумын  нийтийн орон сууц 135 б  байрны гадна фасад засварлах ажил</t>
  </si>
  <si>
    <t>Замын-Үүд сумын ШШГХ-ийн өргөтгөл барих ажил</t>
  </si>
  <si>
    <t xml:space="preserve"> Ингүүмэл үйлс ХХК </t>
  </si>
  <si>
    <t xml:space="preserve">Замын-Үүд чиглэлд төмөр замын гарамаас Шунхлай ШТС хүртэл 2.8км гэрэлтүүлэг шинээр хийх </t>
  </si>
  <si>
    <t xml:space="preserve"> Хилийн цэргийн 0108 дугаар ангийн орчин нөхцлийг сайжруулах ажил /Замын-Үүд сум/ </t>
  </si>
  <si>
    <t>Хилийн цэргийн 0108 дугаар анги</t>
  </si>
  <si>
    <t>Замын-Үүд суманд “Хүүхэд хөгжлийн төв”-ийн барилга барих ажил</t>
  </si>
  <si>
    <t>Замын-Үүд сумын 2-р сургуулийн хичээлийн байрны гадна фасадны засварын ажил</t>
  </si>
  <si>
    <t xml:space="preserve"> Дэнжийн цамхаг ХХК</t>
  </si>
  <si>
    <t xml:space="preserve">Замын-Үүд сумын 2-р цэцэрлэгийн гадна фасад, цонх, шалны засварын ажил </t>
  </si>
  <si>
    <t>МИНИЙСАЙНШАНД ХХК</t>
  </si>
  <si>
    <t xml:space="preserve">Замын-Үүд сумын 4-р цэцэрлэгийн дотор засвар, цэвэр бохир усны шугамын засварын ажил </t>
  </si>
  <si>
    <t xml:space="preserve">МИНИЙСАЙНШАНД ХХК </t>
  </si>
  <si>
    <t xml:space="preserve">Иххэт сумын Соёлын төвийн дотор халаалт гэрэлтүүлэг, цэвэр, бохир усны шугам сүлжээний засвар хийх ажил </t>
  </si>
  <si>
    <t>"Чандмань тайж" ХХК</t>
  </si>
  <si>
    <t>ЦМУ ЭЛЕКТРИФИКЭЙШН ХХК</t>
  </si>
  <si>
    <t xml:space="preserve">Иххэт сумын Цагдаагийн кабоны барилгын их засварын ажил </t>
  </si>
  <si>
    <t>Мунара ХХК</t>
  </si>
  <si>
    <t xml:space="preserve">Иххэт сумын Төрийн албан хаагчдад  2-3 өрөө орон сууц худалдан авах ажил </t>
  </si>
  <si>
    <t xml:space="preserve">Иххэт сумын Соёлын төвийн бүжгийн заалны засвар хийх ажил  </t>
  </si>
  <si>
    <t>Чандмань Тайж ХХК</t>
  </si>
  <si>
    <t xml:space="preserve">Мандах сумын төвлөрсөн дулаан, цэвэр, бохир усны шугам сүлжээ байгуулах ажил </t>
  </si>
  <si>
    <t>Одконхолдинг ХХК</t>
  </si>
  <si>
    <t xml:space="preserve">Мандах сумын Соёлын төвд тайзны гэрэлтүүлэг, сандал худалдан авах ажил </t>
  </si>
  <si>
    <t xml:space="preserve">Мандах сумын ЗДТГ-т автомашин худалдан авах ажил </t>
  </si>
  <si>
    <t xml:space="preserve">Мандах сумын Эрүүл мэндийн төвийн гадна фасадны засварын ажил </t>
  </si>
  <si>
    <t xml:space="preserve">4. МАНДАХ СУМ </t>
  </si>
  <si>
    <t>Өргөн сумын Уурын зуухны шинэчлэл тоног төхөөрөмж худалдан авах ажил</t>
  </si>
  <si>
    <t>Өргөн сумын Соёлын төвийн хөгжим хэрэгсэл худалдан авах ажил</t>
  </si>
  <si>
    <t>Сити Лед ХХК</t>
  </si>
  <si>
    <t xml:space="preserve">Сайхандулаан сумын Цохио багийн төвийн засварын ажил </t>
  </si>
  <si>
    <t>Хүрэл соёмбо ХХК</t>
  </si>
  <si>
    <t>Сайхандулаан суманд Камержуулалтын ажил /ЕБС, Дотуур байр, Хүүхдийн цэцэрлэгийн гадна, дотор, Нийтийн эзэмшлийн гудамж талбай/</t>
  </si>
  <si>
    <t>Актив инженеринг ХХК</t>
  </si>
  <si>
    <t>Сайхандулаан сумын Соёлын төвийн засварын ажил</t>
  </si>
  <si>
    <t xml:space="preserve"> Илч дулаан өсөх ХХК  </t>
  </si>
  <si>
    <t xml:space="preserve">Сайхандулаан сумын ЕБС-ийн халаалтын зуух, тогоо шинэчлэх ажил </t>
  </si>
  <si>
    <t>Ганжигүүр констракшн ХХК</t>
  </si>
  <si>
    <t>Цэцэрлэгийн барилга, 150 ор/Дорноговь, Сайншанд сум/</t>
  </si>
  <si>
    <t>Унагатрейд ХХК</t>
  </si>
  <si>
    <t>Дорноговь аймгийн Дулааны станцын өргөтгөл /Дорноговь, Сайншанд сум/</t>
  </si>
  <si>
    <t>"Энерготех сервис" ХХК</t>
  </si>
  <si>
    <t>Ерөнхий боловсролын сургуулийн сурагчдын автобус /Дорноговь, Сайншанд, Замын-Үүд сум/</t>
  </si>
  <si>
    <t>"Тоталмаркетинг эйжэнси" ХХК</t>
  </si>
  <si>
    <t>Орон нутгийн цахилгаан болон дулаан хангамж /Улсын хэмжээнд/ Багц 3.1: Сайншанд сумын цахилгаан эрчим хүчинд холбогдоогүй айл өрхүүдийн цахилгаан хангамж /Дорноговь, Сайншанд сум/ БАГЦ-1</t>
  </si>
  <si>
    <t>Уртын-Уул ХХК</t>
  </si>
  <si>
    <t>Орон нутгийн цахилгаан болон дулаан хангамж /Улсын хэмжээнд/ Багц 3.1: Сайншанд сумын цахилгаан эрчим хүчинд холбогдоогүй айл өрхүүдийн цахилгаан хангамж /Дорноговь, Сайншанд сум/ БАГЦ-2</t>
  </si>
  <si>
    <t>Анагаахын шинжлэх ухааны үндэсний их сургуулийн салбар сургуулийн цогцолборын барилга /Дорноговь, Сайншанд сум/</t>
  </si>
  <si>
    <t>БОЛОР- АГРАМБА</t>
  </si>
  <si>
    <t xml:space="preserve">Сайншанд сумын 1 дүгээр багт тоглоомын талбай байгуулах ажил </t>
  </si>
  <si>
    <t xml:space="preserve">Айсуй хөгжил ХХК </t>
  </si>
  <si>
    <t>Сайншанд сумын Захирагчийн ажлын албанд Хог ачилтын автомашин худалдан авах ажил /5 ширхэг/</t>
  </si>
  <si>
    <t>Эй Кэй юу ХХК</t>
  </si>
  <si>
    <t>Сайншанд сумын Захирагчийн ажлын албанд автозамын давс цацагч төхөөрөмж худалдан авах ажил</t>
  </si>
  <si>
    <t xml:space="preserve">Сайншанд сумын 3 дугаар багийн Иргэдийн хөгжлийн төвийн  материалын үнийн нэмэгдэл </t>
  </si>
  <si>
    <t xml:space="preserve">Сайншанд сумын Ерөнхий боловсролын 3 дугаар сургуулийн урд авто зам, Зүүн буянт ухаа, Дунд буянт ухаа гудамжны дундуур зүүн чиглэлийн авто замын дагуу гэрэлтүүлэг хийх ажил </t>
  </si>
  <si>
    <t>Алтанзавьяа ундарга ХХК</t>
  </si>
  <si>
    <t>Сайншанд сумын 4,7-р баг, арын 3-н замын уулзвараас төмөр замын гарам хүртэл 2.1 км автозамд гэрэлтүүлэг хийх ажил</t>
  </si>
  <si>
    <t xml:space="preserve"> Энержи бат бөх ХХК</t>
  </si>
  <si>
    <t>Сайншанд сумын 6-р багийн 3.6 км авто замыг үргэлжлүүлэн Дэнжийн пост руу холбож автозам барих ажил</t>
  </si>
  <si>
    <t xml:space="preserve">Сайншанд сумын 1, 6, 7 дугаар баг "Тэс петролиум" ХХК-ийн ШТС-ын тойргоос офицерын төв зам хүртэлх 3.6 км авто замын гэрэлтүүлэг  хийх ажил </t>
  </si>
  <si>
    <t xml:space="preserve">Насака ХХК </t>
  </si>
  <si>
    <t xml:space="preserve">Сайншанд сумын 7 дугаар багт тоглоомын талбай байгуулах ажил </t>
  </si>
  <si>
    <t>Зэвсэгт хүчний 336 дугаар ангийн хичээлийн байранд засвар хийх /Сайншанд сум, Зүүнбаян баг/</t>
  </si>
  <si>
    <t>Зэвсэгт хүчний 336 дугаар ангийн  албан тушаалын 1, 3 дугаар 58, 8 айлын орон сууцны барилгын гадна фасад болон сантехникийн шугам сүлжээг хэсэгчлэн солих, засварлах ажил /Сайншанд сум, Зүүнбаян баг/</t>
  </si>
  <si>
    <t>Сайншанд сумын 1 дүгээр багийн зарим нийтийн орон сууцанд урсгал засвар хийх ажил</t>
  </si>
  <si>
    <t xml:space="preserve">Хөлөг-Элеватор ХХК </t>
  </si>
  <si>
    <t>Сайншанд сумын Ерөнхий боловсролын 1 дүгээр сургуулийн их засварын ажил БАГЦ-1</t>
  </si>
  <si>
    <t>Сайншанд сумын Ерөнхий боловсролын 1 дүгээр сургуулийн их засварын ажил БАГЦ-2</t>
  </si>
  <si>
    <t>Сайншанд сумын Ерөнхий боловсролын 1 дүгээр сургуулийн их засварын ажил БАГЦ-3</t>
  </si>
  <si>
    <t>Сайншанд сумын Ерөнхий боловсролын 1 дүгээр сургуулийн их засварын ажил БАГЦ-4</t>
  </si>
  <si>
    <t>Цүн Түрүү ХХК</t>
  </si>
  <si>
    <t xml:space="preserve">Сайншанд сумын Ерөнхий боловсролын 4 дүгээр сургуулийн хичээлийн "А" блок, дотуур байрны дотор засал, гэрэлтүүлгийн засварын ажил </t>
  </si>
  <si>
    <t>Сайншанд сумын 10 дугаар цэцэрлэгийн гадна фасад, цонхны шинэчлэл засварын ажил</t>
  </si>
  <si>
    <t xml:space="preserve">Сайншанд сумын 12 дугаар цэцэрлэгийн дотор засал, гадна фасадын засварын ажил </t>
  </si>
  <si>
    <t xml:space="preserve">Сайншанд сумын 2 дугаар багийн Дэнж-6 гудамж 618, 620-р байрны (хуучнаар 75 дугаар байр) дээврийн засварын ажил </t>
  </si>
  <si>
    <t xml:space="preserve">Сайншанд сумын Ерөнхий боловсролын 2 дугаар сургуулийн баруун талд Нийтийн биеийн тамирын талбай шинээр байгуулах ажил </t>
  </si>
  <si>
    <t>Сутай Жинст ХХК</t>
  </si>
  <si>
    <t>Сайншанд сумын 2 дугаар багийн Дэнж гудамж 11,12-р хэсэгт авто зам шинээр хийж төв замтай холбох ажил /1.3 км/</t>
  </si>
  <si>
    <t>АЗЗА ТӨХК</t>
  </si>
  <si>
    <t xml:space="preserve">Сайншанд сумын Ноён хутагтын -1 гудамжны 30, 31 дүгээр байрны гадна авто зогсоол барих ажил                                              </t>
  </si>
  <si>
    <t xml:space="preserve"> "Сутай жинст" ХХК </t>
  </si>
  <si>
    <t>Сайншанд сумын Залуучууд-3 гудамжны 36 дугаар байрны зүүн талын автозогсоол, Залуучууд-1 гудамжны 103, 105 дугаар байрны гадна авто зогсоол, тохижилтын ажил</t>
  </si>
  <si>
    <t xml:space="preserve"> "Айсуй хөгжил" ХХК</t>
  </si>
  <si>
    <t>Сайншанд сумын 7 дугаар багийн Ганзамчид-1 дүгээр гудамж 150-р байрны нийтийн эзэмшлийн талбайд явган зам, бетон автозогсоол байгуулах, гэрэлтүүлэг хийх ажил</t>
  </si>
  <si>
    <t xml:space="preserve">Сайншанд сумын 2 дугаар багийн "Эрхчөлөө-1"  гудамжны 100, 102-р байрны (1, 2 дугаар 58 айл)  нийтийн эзэмшлийн талбайд авто зогсоол байгуулах ажил </t>
  </si>
  <si>
    <t xml:space="preserve">"Дэлгэрбаясах зам" ХХК </t>
  </si>
  <si>
    <t>Сайншанд сумын дулаан, цэвэр, бохир усны шугам сүлжээг шинэчлэх бараа материал худалдан авах ажил</t>
  </si>
  <si>
    <t>"Ингүүмэл оргил" ХХК</t>
  </si>
  <si>
    <t xml:space="preserve">Сайншанд сумын цэвэр усны өргөх насос станцуудын тоног төхөөрөмжүүдийн шинэчлэлт хийх </t>
  </si>
  <si>
    <t>МЗЭ ХХК.</t>
  </si>
  <si>
    <t xml:space="preserve">Сайншанд сумын Алтанговь-1 гудамж 102-р байрны (хуучнаар 3 дугаар 58 айл) подвалын инженерийн шугам сүлжээний засвар шинэчлэлийн ажил </t>
  </si>
  <si>
    <t xml:space="preserve">Сайншанд сумын 7 дугаар баг "Тэс петролиум" ШТС-ын 3-н замын уулзварын тойргийн өргөтгөл автозам барих ажил </t>
  </si>
  <si>
    <t xml:space="preserve">Сайншанд сумын 7 дугаар баг "Тэс петролиум" ШТС-ын 3-н замын уулзварын тойргийн өргөтгөл автозамын тойргийн тохижилтын ажил </t>
  </si>
  <si>
    <t xml:space="preserve">Сайншанд сумын 7-р баг "Гор газ" ШТС-ын уулзвараас баруун тийш үргэлжлэх автозамаас  Мандах наран-5 хороолол хүртэлх 0.16 км автозам барих ажил </t>
  </si>
  <si>
    <t xml:space="preserve">Сайншанд 7-р баг "Гор газ" ШТС-ын уулзвараас баруун тийш үргэлжлэх 1.59 км автозам гэрэлтүүлэг хийх ажил </t>
  </si>
  <si>
    <t>Чандмань хонгор групп ХХК</t>
  </si>
  <si>
    <t xml:space="preserve">Улаанбадрах суманд Төрийн албан хаагчийн 6 айлын орон сууцны барилга барих ажил </t>
  </si>
  <si>
    <t>Зэс Орд ХХК</t>
  </si>
  <si>
    <t>Улаанбадрах суманд Дулааны уурын зуух болон тоног төхөөрөмж худалдан авах ажил /2ш/</t>
  </si>
  <si>
    <t>Ингүүмэл -Оргил ХХК</t>
  </si>
  <si>
    <t xml:space="preserve">Улаанбадрах сумын малчдад зориулсан гүний худагт шаардлагатай тоног төхөөрөмж худалдан авах ажил /4 худаг/ </t>
  </si>
  <si>
    <t>Ирмүүн бармат ХХК</t>
  </si>
  <si>
    <t>Зэвсэгт хүчний 065 дугаар ангийн 253 дугаар тусгай салбарын штабын байрны  засвар хийх ажил /Улаанбадрах сум/</t>
  </si>
  <si>
    <t>065 дугаар ангийн 253 дугаар тусгай салбар</t>
  </si>
  <si>
    <t xml:space="preserve">Улаанбадрах сумын ЗДТГ-т автомашин худалдан авах ажил </t>
  </si>
  <si>
    <t>Оттомир ХХК</t>
  </si>
  <si>
    <t xml:space="preserve">Хатанбулаг сумын ЗДТГ-ын барилгын дээврийн болон гадна засварын ажил </t>
  </si>
  <si>
    <t xml:space="preserve"> Эргэл хийц ХХК</t>
  </si>
  <si>
    <t xml:space="preserve">Хатанбулаг сумын Соёлын төвд ЛЕД дэлгэц худалдан авах ажил </t>
  </si>
  <si>
    <t>Мандала про аудио ХХК</t>
  </si>
  <si>
    <t xml:space="preserve">Хатанбулаг сумын ЭМТ-д  туулах чадвар сайтай дуудлагын автомашин худалдан авах ажил </t>
  </si>
  <si>
    <t>Хөтөл нутаг ХХК</t>
  </si>
  <si>
    <t>Зэвсэгт хүчний 065 дугаар ангийн 090 дүгээр тусгай салбарын штабын байрны дээврийн засвар хийх ажил /Хатанбулаг сум/</t>
  </si>
  <si>
    <t>Зэвсэгт хүчний 065 дугаар ангийн 090 дүгээр тусгай салбар</t>
  </si>
  <si>
    <t>Хилийн цэргийн 0168 дугаар ангийн орчин нөхцлийг сайжруулах ажил /Хатанбулаг сум/</t>
  </si>
  <si>
    <t>Хилийн цэргийн 0168 дугаар анги</t>
  </si>
  <si>
    <t xml:space="preserve">Хатанбулаг сумын Эрүүл мэндийн төвийн өргөтгөлийн ажил /халдвартын тасаг/ </t>
  </si>
  <si>
    <t>Хатанбулаг сум орон сууц /8 айл/</t>
  </si>
  <si>
    <t xml:space="preserve">Хөвсгөл сумын ЕБС-ийн өргөтгөл барих, хуучин сургуулийн гадна фасад засварын ажил </t>
  </si>
  <si>
    <t xml:space="preserve">Хөвсгөл сумын Хүүхдийн цэцэрлэгийн барилгын дотор засварын ажил </t>
  </si>
  <si>
    <t xml:space="preserve">“Чонотдевелопмент” ХХК  </t>
  </si>
  <si>
    <t xml:space="preserve">Хөвсгөл сумын ЕБС-ийн багш ажилчдын байрны 4 айлын орон сууцны барилгад халаалт, цэвэр, бохир усны шугам шинээр хийх ажил </t>
  </si>
  <si>
    <t xml:space="preserve"> “Дэнжийн цамхаг” ХХК</t>
  </si>
  <si>
    <t>Хилийн цэргийн 0129 дүгээр ангийн орчин нөхцлийг сайжруулах ажил /Эрдэнэ сум/</t>
  </si>
  <si>
    <t>Хилийн цэргийн 0129 дүгээр анги</t>
  </si>
  <si>
    <t>Эрдэнэ сумын ЭМТ-ийн барилгын гадна дулааны ажил</t>
  </si>
  <si>
    <t>“ЖИ БИ ТИ ЭМ БИ КОНСТРАКШН” ХХК</t>
  </si>
  <si>
    <t xml:space="preserve">8.ЭРДЭНЭ СУМ </t>
  </si>
  <si>
    <t>НИЙТ ДҮН</t>
  </si>
  <si>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/АЛТАНШИРЭЭ СУМ/</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</si>
  <si>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/ДАЛАНЖАРГАЛАН СУМ/</t>
    </r>
  </si>
  <si>
    <t>2025.02.10</t>
  </si>
  <si>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/ДЭЛГЭРЭХ СУМ/</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</si>
  <si>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/ЗАМЫН-ҮҮД/</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</si>
  <si>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/ИХХЭТ СУМ/</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</si>
  <si>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/МАНДАХ СУМ/</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</si>
  <si>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 ӨРГӨН СУМ /</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</si>
  <si>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/САЙНШАНД СУМ/</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</si>
  <si>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/УЛААНБАДРАХ СУМ/</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</si>
  <si>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/ХАТАНБУЛАГ СУМ/</t>
    </r>
  </si>
  <si>
    <t>Сумын төвийн төвлөрсөн дулаан, цэвэр, бохир усны шугам сүлжээ, барилга байгууламж /Дорноговь, Хатанбулаг сум/</t>
  </si>
  <si>
    <t>Одкон холдинг ХХК</t>
  </si>
  <si>
    <t>Соёл, спорт төвийн барилга, 200 суудал /Дорноговь, Хөвсгөл сум/</t>
  </si>
  <si>
    <t>Хар хорин өргөө ХХК</t>
  </si>
  <si>
    <t>Дотуур байрын барилга, 80 ор /Дорноговь, Эрдэнэ сум/</t>
  </si>
  <si>
    <t>Соёл, спортын төвийн барилга, 200 суудал /Дорноговь, Улаанбадрах сум/</t>
  </si>
  <si>
    <t>Тэгш өргөө ХХК</t>
  </si>
  <si>
    <t>Төрөх эмнэлэг, 50 ор /Дорноговь, Сайншанд сум/</t>
  </si>
  <si>
    <t>Баярс констракшн ХХК</t>
  </si>
  <si>
    <t>Төрөх эмнэлгийн тоног төхөөрөмж /Дорноговь, Сайншанд сум, 2 дугаар баг/</t>
  </si>
  <si>
    <t>Нуган ХХК</t>
  </si>
  <si>
    <t>Сургуулийн барилгын их засвар /Дорноговь, Хатанбулаг сум/</t>
  </si>
  <si>
    <t>Хүүхдийн зуслан байгуулах /Дорноговь/</t>
  </si>
  <si>
    <t>Спорт цогцолборын барилга /Дорноговь, Хатанбулаг сум/</t>
  </si>
  <si>
    <t>Хот тохижилтын газрын автопарк шинэчлэлт</t>
  </si>
  <si>
    <t xml:space="preserve">Сургуулийн барилга, 320 суудал /Дорноговь, Хатанбулаг сум, 5 дугаар баг/ </t>
  </si>
  <si>
    <t>Ньюконстракшн ХХК</t>
  </si>
  <si>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/АЙРАГ СУМ/</t>
    </r>
  </si>
  <si>
    <t xml:space="preserve">10. УЛААНБАДРАХ СУМ </t>
  </si>
  <si>
    <t xml:space="preserve">11. ХАТАНБУЛАГ СУМ </t>
  </si>
  <si>
    <t xml:space="preserve">12. ХӨВСГӨЛ СУМ </t>
  </si>
  <si>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/ХӨВСГӨЛ СУМ/</t>
    </r>
  </si>
  <si>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 /ЭРДЭНЭ СУМ/</t>
    </r>
  </si>
  <si>
    <t xml:space="preserve">"Санаа мед трейд" ХХК </t>
  </si>
  <si>
    <t>Прожект девелопмент ХХК</t>
  </si>
  <si>
    <r>
      <t xml:space="preserve">  УЛС, ОРОН НУТГИЙН  ТӨСВИЙН ХӨРӨНГӨ ОРУУЛАЛТААР </t>
    </r>
    <r>
      <rPr>
        <b/>
        <sz val="12"/>
        <rFont val="Times New Roman"/>
        <family val="1"/>
      </rPr>
      <t>2020-2024</t>
    </r>
    <r>
      <rPr>
        <b/>
        <sz val="10"/>
        <rFont val="Times New Roman"/>
        <family val="1"/>
      </rPr>
      <t xml:space="preserve"> ОНД                             ХЭРЭГЖҮҮЛСЭН ТӨСӨЛ, АРГА ХЭМЖЭЭНИЙ ЖАГСААЛТ</t>
    </r>
  </si>
  <si>
    <t>Чонотдевелопмент ХХК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</si>
</sst>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0_);_(* \(#,##0.0\);_(* &quot;-&quot;??_);_(@_)"/>
    <numFmt numFmtId="165" formatCode="_(* #,##0_);_(* \(#,##0\);_(* &quot;-&quot;??_);_(@_)"/>
    <numFmt numFmtId="166" formatCode="_(* #,##0.0_);_(* \(#,##0.0\);_(* &quot;-&quot;?_);_(@_)"/>
    <numFmt numFmtId="167" formatCode="_-* #,##0.0_₮_-;\-* #,##0.0_₮_-;_-* &quot;-&quot;?_₮_-;_-@_-"/>
    <numFmt numFmtId="168" formatCode="_-* #,##0.0_₮_-;\-* #,##0.0_₮_-;_-* &quot;-&quot;??_₮_-;_-@_-"/>
    <numFmt numFmtId="169" formatCode="#,##0.0"/>
  </numFmts>
  <fonts count="22" x14ac:knownFonts="1">
    <font>
      <sz val="11"/>
      <color theme="1"/>
      <name val="Calibri"/>
      <family val="2"/>
      <scheme val="minor"/>
    </font>
    <font>
      <sz val="11"/>
      <color theme="1"/>
      <name val="Calibri"/>
      <family val="2"/>
      <scheme val="minor"/>
    </font>
    <font>
      <b/>
      <sz val="10"/>
      <name val="Times New Roman"/>
      <family val="1"/>
    </font>
    <font>
      <b/>
      <sz val="12"/>
      <name val="Times New Roman"/>
      <family val="1"/>
    </font>
    <font>
      <sz val="10"/>
      <color theme="1"/>
      <name val="Arial"/>
      <family val="2"/>
    </font>
    <font>
      <b/>
      <sz val="10"/>
      <color theme="1"/>
      <name val="Arial"/>
      <family val="2"/>
    </font>
    <font>
      <sz val="10"/>
      <name val="Arial"/>
      <family val="2"/>
    </font>
    <font>
      <b/>
      <sz val="10"/>
      <name val="Arial"/>
      <family val="2"/>
    </font>
    <font>
      <sz val="10"/>
      <color rgb="FF0000FF"/>
      <name val="Arial"/>
      <family val="2"/>
    </font>
    <font>
      <sz val="9"/>
      <name val="Arial"/>
      <family val="2"/>
    </font>
    <font>
      <sz val="10"/>
      <color rgb="FF000000"/>
      <name val="Arial"/>
      <family val="2"/>
    </font>
    <font>
      <b/>
      <sz val="10"/>
      <color rgb="FF0000FF"/>
      <name val="Arial"/>
      <family val="2"/>
    </font>
    <font>
      <sz val="9"/>
      <color theme="1"/>
      <name val="Arial"/>
      <family val="2"/>
    </font>
    <font>
      <sz val="10"/>
      <color theme="1"/>
      <name val="Times New Roman"/>
      <family val="1"/>
    </font>
    <font>
      <sz val="10"/>
      <name val="Microsoft YaHei"/>
      <family val="2"/>
    </font>
    <font>
      <sz val="10"/>
      <color rgb="FF006600"/>
      <name val="Arial"/>
      <family val="2"/>
    </font>
    <font>
      <sz val="11"/>
      <color theme="1"/>
      <name val="Arial"/>
      <family val="2"/>
    </font>
    <font>
      <sz val="10"/>
      <name val="Segoe UI Historic"/>
      <family val="2"/>
    </font>
    <font>
      <sz val="11"/>
      <name val="Arial"/>
      <family val="2"/>
    </font>
    <font>
      <sz val="10"/>
      <name val="Times New Roman"/>
      <family val="1"/>
      <charset val="204"/>
    </font>
    <font>
      <sz val="10"/>
      <color theme="1"/>
      <name val="Times New Roman"/>
      <family val="1"/>
      <charset val="204"/>
    </font>
    <font>
      <b/>
      <sz val="10"/>
      <color theme="1"/>
      <name val="Times New Roman"/>
      <family val="1"/>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99FFCC"/>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43" fontId="1" fillId="0" borderId="0" applyFont="0" applyFill="0" applyBorder="0" applyAlignment="0" applyProtection="0"/>
    <xf numFmtId="0" fontId="1" fillId="0" borderId="0"/>
  </cellStyleXfs>
  <cellXfs count="284">
    <xf numFmtId="0" fontId="0" fillId="0" borderId="0" xfId="0"/>
    <xf numFmtId="0" fontId="4" fillId="0" borderId="0" xfId="0" applyFont="1"/>
    <xf numFmtId="0" fontId="5" fillId="0" borderId="1" xfId="0" applyFont="1" applyBorder="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vertical="center"/>
    </xf>
    <xf numFmtId="43" fontId="4" fillId="2" borderId="2" xfId="1" applyFont="1" applyFill="1" applyBorder="1" applyAlignment="1">
      <alignment horizontal="center" vertical="center" wrapText="1"/>
    </xf>
    <xf numFmtId="43" fontId="4" fillId="0" borderId="0" xfId="1" applyFont="1" applyFill="1" applyAlignment="1">
      <alignment horizontal="center" vertical="center"/>
    </xf>
    <xf numFmtId="165" fontId="4" fillId="0" borderId="0" xfId="1" applyNumberFormat="1" applyFont="1" applyFill="1" applyAlignment="1">
      <alignment vertical="center"/>
    </xf>
    <xf numFmtId="0" fontId="6" fillId="0" borderId="2" xfId="0" applyFont="1" applyBorder="1" applyAlignment="1">
      <alignment horizontal="center" vertical="center"/>
    </xf>
    <xf numFmtId="0" fontId="6" fillId="0" borderId="2" xfId="0" applyFont="1" applyBorder="1" applyAlignment="1">
      <alignment vertical="center" wrapText="1"/>
    </xf>
    <xf numFmtId="0" fontId="6" fillId="0" borderId="2" xfId="0" applyFont="1" applyBorder="1" applyAlignment="1">
      <alignment horizontal="center" vertical="center" wrapText="1"/>
    </xf>
    <xf numFmtId="1" fontId="6" fillId="0" borderId="2" xfId="0" applyNumberFormat="1" applyFont="1" applyBorder="1" applyAlignment="1">
      <alignment horizontal="center" vertical="center" wrapText="1"/>
    </xf>
    <xf numFmtId="166" fontId="6" fillId="0" borderId="2" xfId="0" applyNumberFormat="1" applyFont="1" applyBorder="1" applyAlignment="1">
      <alignment horizontal="right" vertical="center" wrapText="1"/>
    </xf>
    <xf numFmtId="0" fontId="6" fillId="0" borderId="0" xfId="0" applyFont="1"/>
    <xf numFmtId="0" fontId="6" fillId="0" borderId="2" xfId="0" applyFont="1" applyBorder="1" applyAlignment="1">
      <alignment horizontal="left" vertical="center" wrapText="1"/>
    </xf>
    <xf numFmtId="0" fontId="6" fillId="0" borderId="2" xfId="0" applyFont="1" applyBorder="1" applyAlignment="1">
      <alignment horizontal="justify" vertical="top" wrapText="1"/>
    </xf>
    <xf numFmtId="0" fontId="6" fillId="0" borderId="2" xfId="0" applyFont="1" applyBorder="1" applyAlignment="1">
      <alignment wrapText="1"/>
    </xf>
    <xf numFmtId="0" fontId="6" fillId="0" borderId="2" xfId="2" applyFont="1" applyBorder="1" applyAlignment="1">
      <alignment horizontal="left" vertical="center" wrapText="1"/>
    </xf>
    <xf numFmtId="0" fontId="7" fillId="0" borderId="2" xfId="0" applyFont="1" applyBorder="1" applyAlignment="1">
      <alignment horizontal="center" vertical="center" wrapText="1"/>
    </xf>
    <xf numFmtId="166" fontId="7" fillId="0" borderId="2" xfId="0" applyNumberFormat="1" applyFont="1" applyBorder="1" applyAlignment="1">
      <alignment horizontal="right" vertical="center" wrapText="1"/>
    </xf>
    <xf numFmtId="0" fontId="4" fillId="0" borderId="2" xfId="0" applyFont="1" applyBorder="1" applyAlignment="1">
      <alignment horizontal="center" vertical="center"/>
    </xf>
    <xf numFmtId="0" fontId="4" fillId="0" borderId="2" xfId="0" applyFont="1" applyBorder="1" applyAlignment="1">
      <alignment horizontal="left" vertical="center" wrapText="1"/>
    </xf>
    <xf numFmtId="164" fontId="6" fillId="0" borderId="2" xfId="1" applyNumberFormat="1" applyFont="1" applyBorder="1" applyAlignment="1">
      <alignment horizontal="right" vertical="center" wrapText="1"/>
    </xf>
    <xf numFmtId="165" fontId="4" fillId="0" borderId="0" xfId="1" applyNumberFormat="1" applyFont="1" applyFill="1"/>
    <xf numFmtId="0" fontId="4" fillId="0" borderId="2" xfId="0" applyFont="1" applyBorder="1" applyAlignment="1">
      <alignment horizontal="center" vertical="center" wrapText="1"/>
    </xf>
    <xf numFmtId="164" fontId="6" fillId="0" borderId="2" xfId="1" applyNumberFormat="1" applyFont="1" applyBorder="1" applyAlignment="1">
      <alignment vertical="center"/>
    </xf>
    <xf numFmtId="0" fontId="5" fillId="0" borderId="2" xfId="0" applyFont="1" applyBorder="1" applyAlignment="1">
      <alignment horizontal="center"/>
    </xf>
    <xf numFmtId="0" fontId="4" fillId="0" borderId="2" xfId="0" applyFont="1" applyBorder="1" applyAlignment="1">
      <alignment wrapText="1"/>
    </xf>
    <xf numFmtId="0" fontId="4" fillId="4" borderId="2" xfId="0" applyFont="1" applyFill="1" applyBorder="1" applyAlignment="1">
      <alignment horizontal="center" vertical="center" wrapText="1"/>
    </xf>
    <xf numFmtId="0" fontId="4" fillId="0" borderId="2" xfId="0" applyFont="1" applyBorder="1" applyAlignment="1">
      <alignment vertical="center" wrapText="1"/>
    </xf>
    <xf numFmtId="164" fontId="4" fillId="0" borderId="2" xfId="1" applyNumberFormat="1" applyFont="1" applyFill="1" applyBorder="1" applyAlignment="1">
      <alignment horizontal="right" vertical="center"/>
    </xf>
    <xf numFmtId="166" fontId="4" fillId="0" borderId="2" xfId="0" applyNumberFormat="1" applyFont="1" applyBorder="1" applyAlignment="1">
      <alignment horizontal="center" vertical="center" wrapText="1"/>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8" fillId="0" borderId="2" xfId="0" applyFont="1" applyBorder="1" applyAlignment="1">
      <alignment horizontal="center" vertical="center" wrapText="1"/>
    </xf>
    <xf numFmtId="164" fontId="6" fillId="0" borderId="2" xfId="1" applyNumberFormat="1" applyFont="1" applyFill="1" applyBorder="1" applyAlignment="1">
      <alignment horizontal="right" vertical="center" wrapText="1"/>
    </xf>
    <xf numFmtId="0" fontId="6" fillId="4" borderId="2" xfId="0" applyFont="1" applyFill="1" applyBorder="1" applyAlignment="1">
      <alignment horizontal="center" vertical="center" wrapText="1"/>
    </xf>
    <xf numFmtId="165" fontId="6" fillId="0" borderId="0" xfId="1" applyNumberFormat="1" applyFont="1" applyAlignment="1">
      <alignment vertical="center"/>
    </xf>
    <xf numFmtId="0" fontId="6" fillId="0" borderId="0" xfId="0" applyFont="1" applyAlignment="1">
      <alignment vertical="center"/>
    </xf>
    <xf numFmtId="0" fontId="6" fillId="0" borderId="2" xfId="0" applyFont="1" applyBorder="1" applyAlignment="1">
      <alignment horizontal="justify" vertical="center"/>
    </xf>
    <xf numFmtId="164" fontId="6" fillId="0" borderId="2" xfId="0" applyNumberFormat="1" applyFont="1" applyBorder="1" applyAlignment="1">
      <alignment horizontal="right" vertical="center" wrapText="1"/>
    </xf>
    <xf numFmtId="0" fontId="9" fillId="4" borderId="2" xfId="0" applyFont="1" applyFill="1" applyBorder="1" applyAlignment="1">
      <alignment horizontal="center" vertical="center" wrapText="1"/>
    </xf>
    <xf numFmtId="164" fontId="6" fillId="4" borderId="2" xfId="1" applyNumberFormat="1" applyFont="1" applyFill="1" applyBorder="1" applyAlignment="1">
      <alignment horizontal="right" vertical="center" wrapText="1"/>
    </xf>
    <xf numFmtId="0" fontId="6" fillId="4" borderId="2" xfId="0" applyFont="1" applyFill="1" applyBorder="1" applyAlignment="1">
      <alignment horizontal="left" vertical="center" wrapText="1"/>
    </xf>
    <xf numFmtId="0" fontId="6" fillId="4" borderId="2" xfId="0" applyFont="1" applyFill="1" applyBorder="1" applyAlignment="1">
      <alignment horizontal="center" vertical="center"/>
    </xf>
    <xf numFmtId="169" fontId="6" fillId="4" borderId="2" xfId="0" applyNumberFormat="1" applyFont="1" applyFill="1" applyBorder="1" applyAlignment="1">
      <alignment horizontal="right" vertical="center" wrapText="1"/>
    </xf>
    <xf numFmtId="0" fontId="6" fillId="4" borderId="2" xfId="0" applyFont="1" applyFill="1" applyBorder="1" applyAlignment="1">
      <alignment vertical="center" wrapText="1"/>
    </xf>
    <xf numFmtId="169" fontId="6" fillId="4" borderId="2" xfId="0" applyNumberFormat="1" applyFont="1" applyFill="1" applyBorder="1" applyAlignment="1">
      <alignment horizontal="center" vertical="center" wrapText="1"/>
    </xf>
    <xf numFmtId="0" fontId="6" fillId="4" borderId="0" xfId="0" applyFont="1" applyFill="1" applyAlignment="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7" fillId="0" borderId="2" xfId="0" applyFont="1" applyBorder="1" applyAlignment="1">
      <alignment horizontal="center" vertical="center"/>
    </xf>
    <xf numFmtId="0" fontId="4" fillId="0" borderId="7" xfId="0" applyFont="1" applyBorder="1" applyAlignment="1">
      <alignment horizontal="center" vertical="center" wrapText="1"/>
    </xf>
    <xf numFmtId="0" fontId="5" fillId="0" borderId="0" xfId="0" applyFont="1"/>
    <xf numFmtId="0" fontId="5" fillId="0" borderId="0" xfId="0" applyFont="1" applyAlignment="1">
      <alignment horizontal="center"/>
    </xf>
    <xf numFmtId="0" fontId="6" fillId="0" borderId="5" xfId="0" applyFont="1" applyBorder="1" applyAlignment="1">
      <alignment horizontal="center" vertical="center"/>
    </xf>
    <xf numFmtId="0" fontId="7" fillId="4" borderId="2" xfId="0" applyFont="1" applyFill="1" applyBorder="1" applyAlignment="1">
      <alignment horizontal="center" vertical="center" wrapText="1"/>
    </xf>
    <xf numFmtId="0" fontId="7" fillId="4" borderId="2" xfId="0" applyFont="1" applyFill="1" applyBorder="1" applyAlignment="1">
      <alignment horizontal="center" vertical="center"/>
    </xf>
    <xf numFmtId="0" fontId="5" fillId="0" borderId="0" xfId="0" applyFont="1" applyAlignment="1">
      <alignment horizontal="center" vertical="center"/>
    </xf>
    <xf numFmtId="0" fontId="10" fillId="0" borderId="2" xfId="0" applyFont="1" applyBorder="1" applyAlignment="1">
      <alignment horizontal="left" vertical="center" wrapText="1"/>
    </xf>
    <xf numFmtId="0" fontId="4" fillId="4" borderId="2" xfId="0" applyFont="1" applyFill="1" applyBorder="1" applyAlignment="1">
      <alignment horizontal="left" vertical="center" wrapText="1"/>
    </xf>
    <xf numFmtId="169" fontId="6" fillId="4" borderId="2" xfId="0" applyNumberFormat="1" applyFont="1" applyFill="1" applyBorder="1" applyAlignment="1">
      <alignment horizontal="right" vertical="center"/>
    </xf>
    <xf numFmtId="0" fontId="6" fillId="0" borderId="7" xfId="0" applyFont="1" applyBorder="1" applyAlignment="1">
      <alignment horizontal="center" vertical="center" wrapText="1"/>
    </xf>
    <xf numFmtId="169" fontId="7" fillId="4" borderId="2" xfId="0" applyNumberFormat="1" applyFont="1" applyFill="1" applyBorder="1" applyAlignment="1">
      <alignment horizontal="right" vertical="center"/>
    </xf>
    <xf numFmtId="164" fontId="6" fillId="0" borderId="2" xfId="1" applyNumberFormat="1" applyFont="1" applyBorder="1" applyAlignment="1">
      <alignment horizontal="right" vertical="center"/>
    </xf>
    <xf numFmtId="164" fontId="6" fillId="0" borderId="2" xfId="0" applyNumberFormat="1" applyFont="1" applyBorder="1" applyAlignment="1">
      <alignment horizontal="center" vertical="center" wrapText="1"/>
    </xf>
    <xf numFmtId="0" fontId="11" fillId="0" borderId="2" xfId="0" applyFont="1" applyBorder="1" applyAlignment="1">
      <alignment horizontal="center" vertical="center" wrapText="1"/>
    </xf>
    <xf numFmtId="169" fontId="5" fillId="0" borderId="2" xfId="0" applyNumberFormat="1" applyFont="1" applyBorder="1" applyAlignment="1">
      <alignment horizontal="right" vertical="center"/>
    </xf>
    <xf numFmtId="169" fontId="6" fillId="0" borderId="2" xfId="0" applyNumberFormat="1" applyFont="1" applyBorder="1" applyAlignment="1">
      <alignment horizontal="right" vertical="center"/>
    </xf>
    <xf numFmtId="0" fontId="12"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5" fontId="6" fillId="0" borderId="0" xfId="1" applyNumberFormat="1" applyFont="1" applyFill="1" applyAlignment="1">
      <alignment vertical="center"/>
    </xf>
    <xf numFmtId="169" fontId="5" fillId="0" borderId="2" xfId="0" applyNumberFormat="1" applyFont="1" applyBorder="1" applyAlignment="1">
      <alignment horizontal="right" vertical="center" wrapText="1"/>
    </xf>
    <xf numFmtId="0" fontId="13" fillId="0" borderId="0" xfId="0" applyFont="1"/>
    <xf numFmtId="165" fontId="4" fillId="0" borderId="0" xfId="1" applyNumberFormat="1" applyFont="1" applyFill="1" applyAlignment="1">
      <alignment horizontal="center" vertical="center" wrapText="1"/>
    </xf>
    <xf numFmtId="166" fontId="4" fillId="0" borderId="2" xfId="1" applyNumberFormat="1" applyFont="1" applyBorder="1" applyAlignment="1">
      <alignment horizontal="right" vertical="center" wrapText="1"/>
    </xf>
    <xf numFmtId="169" fontId="4" fillId="0" borderId="2" xfId="0" applyNumberFormat="1" applyFont="1" applyBorder="1" applyAlignment="1">
      <alignment horizontal="right" vertical="center" wrapText="1"/>
    </xf>
    <xf numFmtId="166" fontId="5" fillId="0" borderId="2" xfId="0" applyNumberFormat="1" applyFont="1" applyBorder="1" applyAlignment="1">
      <alignment horizontal="right"/>
    </xf>
    <xf numFmtId="167" fontId="6" fillId="0" borderId="2" xfId="0" applyNumberFormat="1" applyFont="1" applyBorder="1" applyAlignment="1">
      <alignment horizontal="right" vertical="center" wrapText="1"/>
    </xf>
    <xf numFmtId="169" fontId="7" fillId="4" borderId="2" xfId="0" applyNumberFormat="1" applyFont="1" applyFill="1" applyBorder="1" applyAlignment="1">
      <alignment horizontal="right" vertical="center" wrapText="1"/>
    </xf>
    <xf numFmtId="166" fontId="5" fillId="0" borderId="2" xfId="0" applyNumberFormat="1" applyFont="1" applyBorder="1" applyAlignment="1">
      <alignment horizontal="right" vertical="center"/>
    </xf>
    <xf numFmtId="168" fontId="7" fillId="0" borderId="2" xfId="1" applyNumberFormat="1" applyFont="1" applyFill="1" applyBorder="1" applyAlignment="1">
      <alignment horizontal="right" vertical="center" wrapText="1"/>
    </xf>
    <xf numFmtId="164" fontId="5" fillId="0" borderId="1" xfId="1" applyNumberFormat="1" applyFont="1" applyBorder="1" applyAlignment="1">
      <alignment horizontal="right" vertical="center" wrapText="1"/>
    </xf>
    <xf numFmtId="164" fontId="4" fillId="0" borderId="2" xfId="1" applyNumberFormat="1" applyFont="1" applyFill="1" applyBorder="1" applyAlignment="1">
      <alignment horizontal="right" vertical="center" wrapText="1"/>
    </xf>
    <xf numFmtId="164" fontId="4" fillId="0" borderId="0" xfId="1" applyNumberFormat="1" applyFont="1" applyAlignment="1">
      <alignment horizontal="right" vertical="center"/>
    </xf>
    <xf numFmtId="164" fontId="6" fillId="0" borderId="2" xfId="1" applyNumberFormat="1" applyFont="1" applyFill="1" applyBorder="1" applyAlignment="1">
      <alignment horizontal="right" vertical="center"/>
    </xf>
    <xf numFmtId="164" fontId="4" fillId="0" borderId="2" xfId="1" applyNumberFormat="1" applyFont="1" applyBorder="1" applyAlignment="1">
      <alignment horizontal="right" vertical="center"/>
    </xf>
    <xf numFmtId="164" fontId="6" fillId="0" borderId="0" xfId="1" applyNumberFormat="1" applyFont="1" applyAlignment="1">
      <alignment horizontal="right" vertical="center"/>
    </xf>
    <xf numFmtId="169" fontId="4" fillId="0" borderId="0" xfId="0" applyNumberFormat="1" applyFont="1" applyAlignment="1">
      <alignment horizontal="right" vertical="center"/>
    </xf>
    <xf numFmtId="164" fontId="4" fillId="0" borderId="0" xfId="0" applyNumberFormat="1" applyFont="1" applyAlignment="1">
      <alignment horizontal="right" vertical="center"/>
    </xf>
    <xf numFmtId="166" fontId="6" fillId="0" borderId="2" xfId="0" applyNumberFormat="1" applyFont="1" applyBorder="1" applyAlignment="1">
      <alignment horizontal="right" vertical="center"/>
    </xf>
    <xf numFmtId="164" fontId="4" fillId="0" borderId="2" xfId="0" applyNumberFormat="1" applyFont="1" applyBorder="1" applyAlignment="1">
      <alignment horizontal="right" vertical="center"/>
    </xf>
    <xf numFmtId="166" fontId="6" fillId="0" borderId="2" xfId="1" applyNumberFormat="1" applyFont="1" applyFill="1" applyBorder="1" applyAlignment="1">
      <alignment horizontal="right" vertical="center"/>
    </xf>
    <xf numFmtId="164" fontId="4" fillId="0" borderId="0" xfId="1" applyNumberFormat="1" applyFont="1" applyFill="1" applyAlignment="1">
      <alignment horizontal="right" vertical="center" wrapText="1"/>
    </xf>
    <xf numFmtId="1" fontId="7" fillId="0" borderId="2" xfId="0" applyNumberFormat="1" applyFont="1" applyBorder="1" applyAlignment="1">
      <alignment horizontal="center" vertical="center" wrapText="1"/>
    </xf>
    <xf numFmtId="166" fontId="5" fillId="0" borderId="2" xfId="1" applyNumberFormat="1" applyFont="1" applyBorder="1" applyAlignment="1">
      <alignment horizontal="right" vertical="center" wrapText="1"/>
    </xf>
    <xf numFmtId="0" fontId="4" fillId="0" borderId="5" xfId="0" applyFont="1" applyBorder="1" applyAlignment="1">
      <alignment horizontal="center" vertical="center" wrapText="1"/>
    </xf>
    <xf numFmtId="164" fontId="4" fillId="0" borderId="7" xfId="1" applyNumberFormat="1" applyFont="1" applyFill="1" applyBorder="1" applyAlignment="1">
      <alignment horizontal="right" vertical="center" wrapText="1"/>
    </xf>
    <xf numFmtId="164" fontId="4" fillId="0" borderId="0" xfId="1" applyNumberFormat="1" applyFont="1" applyFill="1" applyAlignment="1">
      <alignment horizontal="right" vertical="center"/>
    </xf>
    <xf numFmtId="0" fontId="6" fillId="0" borderId="3"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169" fontId="6" fillId="0" borderId="2" xfId="1" applyNumberFormat="1" applyFont="1" applyBorder="1" applyAlignment="1">
      <alignment horizontal="right" vertical="center"/>
    </xf>
    <xf numFmtId="169" fontId="6" fillId="4" borderId="2" xfId="1" applyNumberFormat="1" applyFont="1" applyFill="1" applyBorder="1" applyAlignment="1">
      <alignment horizontal="right" vertical="center" wrapText="1"/>
    </xf>
    <xf numFmtId="169" fontId="9" fillId="4" borderId="2" xfId="0" applyNumberFormat="1" applyFont="1" applyFill="1" applyBorder="1" applyAlignment="1">
      <alignment horizontal="right" vertical="center"/>
    </xf>
    <xf numFmtId="0" fontId="8" fillId="0" borderId="2" xfId="0" applyFont="1" applyBorder="1" applyAlignment="1">
      <alignment horizontal="center" vertical="center"/>
    </xf>
    <xf numFmtId="164" fontId="6" fillId="4" borderId="2" xfId="0" applyNumberFormat="1" applyFont="1" applyFill="1" applyBorder="1" applyAlignment="1">
      <alignment horizontal="right" vertical="center" wrapText="1"/>
    </xf>
    <xf numFmtId="0" fontId="5" fillId="0" borderId="2" xfId="0" applyFont="1" applyBorder="1" applyAlignment="1">
      <alignment vertical="center"/>
    </xf>
    <xf numFmtId="0" fontId="5" fillId="0" borderId="2" xfId="0" applyFont="1" applyBorder="1" applyAlignment="1">
      <alignment vertical="center" wrapText="1"/>
    </xf>
    <xf numFmtId="166" fontId="5" fillId="0" borderId="2" xfId="0" applyNumberFormat="1" applyFont="1" applyBorder="1" applyAlignment="1">
      <alignment vertical="center"/>
    </xf>
    <xf numFmtId="0" fontId="5" fillId="0" borderId="0" xfId="0" applyFont="1" applyAlignment="1">
      <alignment vertical="center"/>
    </xf>
    <xf numFmtId="0" fontId="6" fillId="0" borderId="0" xfId="0" applyFont="1" applyAlignment="1">
      <alignment horizontal="center" vertical="center"/>
    </xf>
    <xf numFmtId="0" fontId="6" fillId="0" borderId="8" xfId="0" applyFont="1" applyBorder="1" applyAlignment="1">
      <alignment horizontal="left" vertical="center" wrapText="1"/>
    </xf>
    <xf numFmtId="169" fontId="6" fillId="0" borderId="3" xfId="0" applyNumberFormat="1" applyFont="1" applyBorder="1" applyAlignment="1">
      <alignment horizontal="right" vertical="center" wrapText="1"/>
    </xf>
    <xf numFmtId="0" fontId="8" fillId="4" borderId="2" xfId="0" applyFont="1" applyFill="1" applyBorder="1" applyAlignment="1">
      <alignment horizontal="center" vertical="center"/>
    </xf>
    <xf numFmtId="164" fontId="4" fillId="4" borderId="2" xfId="1" applyNumberFormat="1" applyFont="1" applyFill="1" applyBorder="1" applyAlignment="1">
      <alignment horizontal="right" vertical="center" wrapText="1"/>
    </xf>
    <xf numFmtId="164" fontId="7" fillId="0" borderId="2" xfId="1" applyNumberFormat="1" applyFont="1" applyFill="1" applyBorder="1" applyAlignment="1">
      <alignment horizontal="right" vertical="center"/>
    </xf>
    <xf numFmtId="0" fontId="14" fillId="0" borderId="2" xfId="0" applyFont="1" applyBorder="1" applyAlignment="1">
      <alignment horizontal="center" vertical="center" wrapText="1"/>
    </xf>
    <xf numFmtId="0" fontId="15" fillId="4" borderId="2" xfId="0" applyFont="1" applyFill="1" applyBorder="1" applyAlignment="1">
      <alignment vertical="center" wrapText="1"/>
    </xf>
    <xf numFmtId="0" fontId="15" fillId="4" borderId="2" xfId="0" applyFont="1" applyFill="1" applyBorder="1" applyAlignment="1">
      <alignment horizontal="center" vertical="center"/>
    </xf>
    <xf numFmtId="0" fontId="15" fillId="0" borderId="2" xfId="0" applyFont="1" applyBorder="1" applyAlignment="1">
      <alignment horizontal="center" vertical="center" wrapText="1"/>
    </xf>
    <xf numFmtId="169" fontId="6" fillId="0" borderId="2" xfId="1" applyNumberFormat="1" applyFont="1" applyBorder="1" applyAlignment="1">
      <alignment horizontal="right" vertical="center" wrapText="1"/>
    </xf>
    <xf numFmtId="169" fontId="15" fillId="4" borderId="2" xfId="1" applyNumberFormat="1" applyFont="1" applyFill="1" applyBorder="1" applyAlignment="1">
      <alignment horizontal="right" vertical="center" wrapText="1"/>
    </xf>
    <xf numFmtId="0" fontId="6" fillId="4" borderId="4" xfId="0" applyFont="1" applyFill="1" applyBorder="1" applyAlignment="1">
      <alignment horizontal="left" vertical="center" wrapText="1"/>
    </xf>
    <xf numFmtId="0" fontId="6" fillId="4" borderId="4" xfId="0" applyFont="1" applyFill="1" applyBorder="1" applyAlignment="1">
      <alignment horizontal="center" vertical="center"/>
    </xf>
    <xf numFmtId="0" fontId="9" fillId="4" borderId="4" xfId="0" applyFont="1" applyFill="1" applyBorder="1" applyAlignment="1">
      <alignment horizontal="center" vertical="center" wrapText="1"/>
    </xf>
    <xf numFmtId="0" fontId="4" fillId="4" borderId="2" xfId="0" applyFont="1" applyFill="1" applyBorder="1" applyAlignment="1">
      <alignment vertical="center" wrapText="1"/>
    </xf>
    <xf numFmtId="0" fontId="4" fillId="4" borderId="2" xfId="0" applyFont="1" applyFill="1" applyBorder="1" applyAlignment="1">
      <alignment horizontal="center" vertical="center"/>
    </xf>
    <xf numFmtId="169" fontId="9" fillId="4" borderId="2" xfId="0" applyNumberFormat="1" applyFont="1" applyFill="1" applyBorder="1" applyAlignment="1">
      <alignment vertical="center"/>
    </xf>
    <xf numFmtId="169" fontId="6" fillId="4" borderId="2" xfId="0" applyNumberFormat="1" applyFont="1" applyFill="1" applyBorder="1" applyAlignment="1">
      <alignment vertical="center"/>
    </xf>
    <xf numFmtId="164" fontId="6" fillId="4" borderId="7" xfId="1" applyNumberFormat="1" applyFont="1" applyFill="1" applyBorder="1" applyAlignment="1">
      <alignment horizontal="right" vertical="center" wrapText="1"/>
    </xf>
    <xf numFmtId="0" fontId="15" fillId="0" borderId="2" xfId="0" applyFont="1" applyBorder="1" applyAlignment="1">
      <alignment horizontal="left" vertical="center" wrapText="1"/>
    </xf>
    <xf numFmtId="0" fontId="15" fillId="0" borderId="2" xfId="0" applyFont="1" applyBorder="1" applyAlignment="1">
      <alignment horizontal="center" vertical="center"/>
    </xf>
    <xf numFmtId="169" fontId="15" fillId="4" borderId="2" xfId="0" applyNumberFormat="1" applyFont="1" applyFill="1" applyBorder="1" applyAlignment="1">
      <alignment horizontal="right" vertical="center" wrapText="1"/>
    </xf>
    <xf numFmtId="169" fontId="9" fillId="4" borderId="2" xfId="1" applyNumberFormat="1" applyFont="1" applyFill="1" applyBorder="1" applyAlignment="1">
      <alignment horizontal="right" vertical="center"/>
    </xf>
    <xf numFmtId="169" fontId="6" fillId="0" borderId="2" xfId="1" applyNumberFormat="1" applyFont="1" applyFill="1" applyBorder="1" applyAlignment="1">
      <alignment horizontal="right" vertical="center" wrapText="1"/>
    </xf>
    <xf numFmtId="0" fontId="15" fillId="4" borderId="2" xfId="0" applyFont="1" applyFill="1" applyBorder="1" applyAlignment="1">
      <alignment horizontal="left" vertical="center" wrapText="1"/>
    </xf>
    <xf numFmtId="169" fontId="15" fillId="0" borderId="2" xfId="0" applyNumberFormat="1" applyFont="1" applyBorder="1" applyAlignment="1">
      <alignment vertical="center"/>
    </xf>
    <xf numFmtId="165" fontId="6" fillId="0" borderId="2" xfId="0" applyNumberFormat="1" applyFont="1" applyBorder="1" applyAlignment="1">
      <alignment vertical="center" wrapText="1"/>
    </xf>
    <xf numFmtId="1" fontId="6" fillId="0" borderId="2" xfId="0" applyNumberFormat="1" applyFont="1" applyBorder="1" applyAlignment="1">
      <alignment horizontal="center" vertical="center"/>
    </xf>
    <xf numFmtId="165" fontId="6" fillId="0" borderId="2" xfId="0" applyNumberFormat="1" applyFont="1" applyBorder="1" applyAlignment="1">
      <alignment horizontal="center" vertical="center" wrapText="1"/>
    </xf>
    <xf numFmtId="165" fontId="4" fillId="0" borderId="2" xfId="0" applyNumberFormat="1" applyFont="1" applyBorder="1" applyAlignment="1">
      <alignment horizontal="left" vertical="center" wrapText="1"/>
    </xf>
    <xf numFmtId="165" fontId="4" fillId="0" borderId="2" xfId="0" applyNumberFormat="1" applyFont="1" applyBorder="1" applyAlignment="1">
      <alignment horizontal="center" vertical="center" wrapText="1"/>
    </xf>
    <xf numFmtId="164" fontId="6" fillId="0" borderId="2" xfId="1" applyNumberFormat="1" applyFont="1" applyBorder="1" applyAlignment="1">
      <alignment horizontal="left" vertical="center" wrapText="1"/>
    </xf>
    <xf numFmtId="0" fontId="6" fillId="4" borderId="4" xfId="0" applyFont="1" applyFill="1" applyBorder="1" applyAlignment="1">
      <alignment vertical="center" wrapText="1"/>
    </xf>
    <xf numFmtId="0" fontId="6" fillId="4" borderId="7" xfId="0" applyFont="1" applyFill="1" applyBorder="1" applyAlignment="1">
      <alignment horizontal="center" vertical="center"/>
    </xf>
    <xf numFmtId="164" fontId="6" fillId="4" borderId="2" xfId="1" applyNumberFormat="1" applyFont="1" applyFill="1" applyBorder="1" applyAlignment="1">
      <alignment horizontal="right" vertical="center"/>
    </xf>
    <xf numFmtId="164" fontId="6" fillId="0" borderId="5" xfId="1" applyNumberFormat="1" applyFont="1" applyBorder="1" applyAlignment="1">
      <alignment vertical="center"/>
    </xf>
    <xf numFmtId="0" fontId="16" fillId="0" borderId="2" xfId="0" applyFont="1" applyBorder="1" applyAlignment="1">
      <alignment horizontal="center" vertical="center"/>
    </xf>
    <xf numFmtId="169" fontId="9" fillId="4" borderId="2" xfId="0" applyNumberFormat="1" applyFont="1" applyFill="1" applyBorder="1" applyAlignment="1">
      <alignment horizontal="center" vertical="center" wrapText="1"/>
    </xf>
    <xf numFmtId="165" fontId="6" fillId="4" borderId="2" xfId="1" applyNumberFormat="1" applyFont="1" applyFill="1" applyBorder="1" applyAlignment="1">
      <alignment horizontal="center" vertical="center" wrapText="1"/>
    </xf>
    <xf numFmtId="169" fontId="6" fillId="4" borderId="2" xfId="1" applyNumberFormat="1" applyFont="1" applyFill="1" applyBorder="1" applyAlignment="1">
      <alignment horizontal="right" vertical="center"/>
    </xf>
    <xf numFmtId="169" fontId="15" fillId="0" borderId="2" xfId="1" applyNumberFormat="1" applyFont="1" applyBorder="1" applyAlignment="1">
      <alignment horizontal="right" vertical="center" wrapText="1"/>
    </xf>
    <xf numFmtId="169" fontId="15" fillId="4" borderId="2" xfId="1" applyNumberFormat="1" applyFont="1" applyFill="1" applyBorder="1" applyAlignment="1">
      <alignment horizontal="right" vertical="center"/>
    </xf>
    <xf numFmtId="164" fontId="6" fillId="4" borderId="2" xfId="1" applyNumberFormat="1" applyFont="1" applyFill="1" applyBorder="1" applyAlignment="1">
      <alignment vertical="center"/>
    </xf>
    <xf numFmtId="164" fontId="4" fillId="4" borderId="2" xfId="0" applyNumberFormat="1" applyFont="1" applyFill="1" applyBorder="1" applyAlignment="1">
      <alignment horizontal="right" vertical="center" wrapText="1"/>
    </xf>
    <xf numFmtId="165" fontId="4" fillId="0" borderId="2" xfId="1" applyNumberFormat="1" applyFont="1" applyFill="1" applyBorder="1" applyAlignment="1">
      <alignment horizontal="right" vertical="center" wrapText="1"/>
    </xf>
    <xf numFmtId="0" fontId="6" fillId="4" borderId="2" xfId="0" applyFont="1" applyFill="1" applyBorder="1" applyAlignment="1">
      <alignment horizontal="left" wrapText="1"/>
    </xf>
    <xf numFmtId="0" fontId="0" fillId="0" borderId="2" xfId="0" applyBorder="1" applyAlignment="1">
      <alignment horizontal="center" vertical="center"/>
    </xf>
    <xf numFmtId="0" fontId="8" fillId="4" borderId="2" xfId="0" applyFont="1" applyFill="1" applyBorder="1" applyAlignment="1">
      <alignment horizontal="left" vertical="center" wrapText="1"/>
    </xf>
    <xf numFmtId="164" fontId="8" fillId="4" borderId="2" xfId="1" applyNumberFormat="1" applyFont="1" applyFill="1" applyBorder="1" applyAlignment="1">
      <alignment horizontal="center" vertical="center" wrapText="1"/>
    </xf>
    <xf numFmtId="164" fontId="15" fillId="4" borderId="2" xfId="1" applyNumberFormat="1" applyFont="1" applyFill="1" applyBorder="1" applyAlignment="1">
      <alignment horizontal="center" vertical="center" wrapText="1"/>
    </xf>
    <xf numFmtId="164" fontId="8" fillId="4" borderId="2" xfId="1" applyNumberFormat="1" applyFont="1" applyFill="1" applyBorder="1" applyAlignment="1">
      <alignment vertical="center"/>
    </xf>
    <xf numFmtId="164" fontId="15" fillId="4" borderId="2" xfId="1" applyNumberFormat="1" applyFont="1" applyFill="1" applyBorder="1" applyAlignment="1">
      <alignment vertical="center"/>
    </xf>
    <xf numFmtId="0" fontId="17" fillId="4" borderId="2" xfId="0" applyFont="1" applyFill="1" applyBorder="1" applyAlignment="1">
      <alignment horizontal="center" vertical="center" wrapText="1"/>
    </xf>
    <xf numFmtId="169" fontId="6" fillId="4" borderId="7" xfId="0" applyNumberFormat="1" applyFont="1" applyFill="1" applyBorder="1" applyAlignment="1">
      <alignment horizontal="right" vertical="center"/>
    </xf>
    <xf numFmtId="169" fontId="4" fillId="0" borderId="7" xfId="1" applyNumberFormat="1" applyFont="1" applyBorder="1" applyAlignment="1">
      <alignment horizontal="right" vertical="center"/>
    </xf>
    <xf numFmtId="169" fontId="6" fillId="0" borderId="7" xfId="1" applyNumberFormat="1" applyFont="1" applyBorder="1" applyAlignment="1">
      <alignment horizontal="right" vertical="center" wrapText="1"/>
    </xf>
    <xf numFmtId="169" fontId="6" fillId="0" borderId="0" xfId="1" applyNumberFormat="1" applyFont="1" applyAlignment="1">
      <alignment vertical="center" wrapText="1"/>
    </xf>
    <xf numFmtId="169" fontId="6" fillId="4" borderId="7" xfId="1" applyNumberFormat="1" applyFont="1" applyFill="1" applyBorder="1" applyAlignment="1">
      <alignment horizontal="right" vertical="center" wrapText="1"/>
    </xf>
    <xf numFmtId="0" fontId="16" fillId="0" borderId="0" xfId="0" applyFont="1"/>
    <xf numFmtId="0" fontId="18" fillId="0" borderId="2" xfId="0" applyFont="1" applyBorder="1" applyAlignment="1">
      <alignment horizontal="center" vertical="center"/>
    </xf>
    <xf numFmtId="0" fontId="18" fillId="0" borderId="0" xfId="0" applyFont="1"/>
    <xf numFmtId="0" fontId="6" fillId="0" borderId="3" xfId="0" applyFont="1" applyBorder="1" applyAlignment="1">
      <alignment horizontal="left" vertical="center" wrapText="1"/>
    </xf>
    <xf numFmtId="169" fontId="6" fillId="0" borderId="4" xfId="1" applyNumberFormat="1" applyFont="1" applyFill="1" applyBorder="1" applyAlignment="1">
      <alignment horizontal="right" vertical="center" wrapText="1"/>
    </xf>
    <xf numFmtId="164" fontId="5" fillId="0" borderId="2" xfId="1" applyNumberFormat="1" applyFont="1" applyBorder="1" applyAlignment="1">
      <alignment horizontal="right" vertical="center"/>
    </xf>
    <xf numFmtId="43" fontId="4" fillId="2" borderId="2" xfId="1" applyFont="1" applyFill="1" applyBorder="1" applyAlignment="1">
      <alignment horizontal="center" wrapText="1"/>
    </xf>
    <xf numFmtId="169" fontId="6" fillId="0" borderId="7" xfId="0" applyNumberFormat="1" applyFont="1" applyBorder="1" applyAlignment="1">
      <alignment horizontal="right" vertical="center" wrapText="1"/>
    </xf>
    <xf numFmtId="169" fontId="6" fillId="0" borderId="7" xfId="0" applyNumberFormat="1" applyFont="1" applyBorder="1" applyAlignment="1">
      <alignment vertical="center" wrapText="1"/>
    </xf>
    <xf numFmtId="169" fontId="6" fillId="4" borderId="7" xfId="1" applyNumberFormat="1" applyFont="1" applyFill="1" applyBorder="1" applyAlignment="1">
      <alignment vertical="center"/>
    </xf>
    <xf numFmtId="166" fontId="4" fillId="4" borderId="2" xfId="1" applyNumberFormat="1" applyFont="1" applyFill="1" applyBorder="1" applyAlignment="1">
      <alignment horizontal="right" vertical="center" wrapText="1"/>
    </xf>
    <xf numFmtId="0" fontId="19" fillId="0" borderId="0" xfId="0" applyFont="1"/>
    <xf numFmtId="0" fontId="4" fillId="4" borderId="4" xfId="0" applyFont="1" applyFill="1" applyBorder="1" applyAlignment="1">
      <alignment horizontal="center" vertical="center" wrapText="1"/>
    </xf>
    <xf numFmtId="164" fontId="5" fillId="4" borderId="2" xfId="1" applyNumberFormat="1" applyFont="1" applyFill="1" applyBorder="1" applyAlignment="1">
      <alignment horizontal="center" vertical="center" wrapText="1"/>
    </xf>
    <xf numFmtId="165" fontId="4" fillId="4" borderId="0" xfId="1" applyNumberFormat="1" applyFont="1" applyFill="1"/>
    <xf numFmtId="0" fontId="4" fillId="4" borderId="0" xfId="0" applyFont="1" applyFill="1"/>
    <xf numFmtId="3" fontId="4" fillId="4" borderId="2" xfId="0" applyNumberFormat="1" applyFont="1" applyFill="1" applyBorder="1" applyAlignment="1">
      <alignment horizontal="center" vertical="center" wrapText="1"/>
    </xf>
    <xf numFmtId="169" fontId="4" fillId="4" borderId="2" xfId="0" applyNumberFormat="1" applyFont="1" applyFill="1" applyBorder="1" applyAlignment="1">
      <alignment horizontal="right" vertical="center" wrapText="1"/>
    </xf>
    <xf numFmtId="0" fontId="13" fillId="4" borderId="0" xfId="0" applyFont="1" applyFill="1"/>
    <xf numFmtId="0" fontId="4" fillId="4" borderId="3" xfId="0" applyFont="1" applyFill="1" applyBorder="1" applyAlignment="1">
      <alignment horizontal="center" vertical="center" wrapText="1"/>
    </xf>
    <xf numFmtId="166" fontId="4" fillId="4" borderId="2" xfId="1" applyNumberFormat="1" applyFont="1" applyFill="1" applyBorder="1" applyAlignment="1">
      <alignment horizontal="center" vertical="center" wrapText="1"/>
    </xf>
    <xf numFmtId="2" fontId="4" fillId="4" borderId="0" xfId="0" applyNumberFormat="1" applyFont="1" applyFill="1" applyAlignment="1">
      <alignment horizontal="center" vertical="center" wrapText="1"/>
    </xf>
    <xf numFmtId="165" fontId="4" fillId="4" borderId="0" xfId="1" applyNumberFormat="1" applyFont="1" applyFill="1" applyAlignment="1">
      <alignment horizontal="center" vertical="center" wrapText="1"/>
    </xf>
    <xf numFmtId="0" fontId="4" fillId="4" borderId="0" xfId="0" applyFont="1" applyFill="1" applyAlignment="1">
      <alignment horizontal="center" vertical="center" wrapText="1"/>
    </xf>
    <xf numFmtId="165" fontId="5" fillId="4" borderId="0" xfId="1" applyNumberFormat="1" applyFont="1" applyFill="1" applyAlignment="1">
      <alignment horizontal="center" vertical="center" wrapText="1"/>
    </xf>
    <xf numFmtId="0" fontId="5" fillId="4" borderId="0" xfId="0" applyFont="1" applyFill="1" applyAlignment="1">
      <alignment horizontal="center" vertical="center" wrapText="1"/>
    </xf>
    <xf numFmtId="169" fontId="4" fillId="4" borderId="3" xfId="0" applyNumberFormat="1" applyFont="1" applyFill="1" applyBorder="1" applyAlignment="1">
      <alignment horizontal="right" vertical="center" wrapText="1"/>
    </xf>
    <xf numFmtId="166" fontId="5" fillId="4" borderId="2" xfId="1" applyNumberFormat="1" applyFont="1" applyFill="1" applyBorder="1" applyAlignment="1">
      <alignment horizontal="right" vertical="center" wrapText="1"/>
    </xf>
    <xf numFmtId="1" fontId="4" fillId="4" borderId="4" xfId="0" applyNumberFormat="1" applyFont="1" applyFill="1" applyBorder="1" applyAlignment="1">
      <alignment horizontal="center" vertical="center" wrapText="1"/>
    </xf>
    <xf numFmtId="1" fontId="4" fillId="4" borderId="2" xfId="0" applyNumberFormat="1" applyFont="1" applyFill="1" applyBorder="1" applyAlignment="1">
      <alignment horizontal="center" vertical="center" wrapText="1"/>
    </xf>
    <xf numFmtId="169" fontId="4" fillId="4" borderId="2" xfId="0" applyNumberFormat="1" applyFont="1" applyFill="1" applyBorder="1" applyAlignment="1">
      <alignment vertical="center" wrapText="1"/>
    </xf>
    <xf numFmtId="0" fontId="20" fillId="4" borderId="0" xfId="0" applyFont="1" applyFill="1"/>
    <xf numFmtId="0" fontId="0" fillId="4" borderId="0" xfId="0" applyFill="1"/>
    <xf numFmtId="0" fontId="5" fillId="4" borderId="2" xfId="0" applyFont="1" applyFill="1" applyBorder="1" applyAlignment="1">
      <alignment horizontal="center" vertical="center" wrapText="1"/>
    </xf>
    <xf numFmtId="0" fontId="4" fillId="4" borderId="7" xfId="0" applyFont="1" applyFill="1" applyBorder="1" applyAlignment="1">
      <alignment horizontal="center" vertical="center" wrapText="1"/>
    </xf>
    <xf numFmtId="166" fontId="5" fillId="4" borderId="2" xfId="1" applyNumberFormat="1" applyFont="1" applyFill="1" applyBorder="1" applyAlignment="1">
      <alignment horizontal="center" vertical="center" wrapText="1"/>
    </xf>
    <xf numFmtId="0" fontId="21" fillId="0" borderId="0" xfId="0" applyFont="1" applyAlignment="1">
      <alignment horizontal="center"/>
    </xf>
    <xf numFmtId="164" fontId="4" fillId="4" borderId="7" xfId="1" applyNumberFormat="1" applyFont="1" applyFill="1" applyBorder="1" applyAlignment="1">
      <alignment horizontal="center" vertical="center" wrapText="1"/>
    </xf>
    <xf numFmtId="164" fontId="5" fillId="0" borderId="2" xfId="1" applyNumberFormat="1" applyFont="1" applyBorder="1" applyAlignment="1">
      <alignment horizontal="right"/>
    </xf>
    <xf numFmtId="169" fontId="6" fillId="4" borderId="2" xfId="1" applyNumberFormat="1" applyFont="1" applyFill="1" applyBorder="1" applyAlignment="1">
      <alignment vertical="center"/>
    </xf>
    <xf numFmtId="164" fontId="5" fillId="0" borderId="1" xfId="1" applyNumberFormat="1" applyFont="1" applyFill="1" applyBorder="1" applyAlignment="1">
      <alignment horizontal="right" vertical="center" wrapText="1"/>
    </xf>
    <xf numFmtId="166" fontId="4" fillId="0" borderId="2" xfId="1" applyNumberFormat="1" applyFont="1" applyFill="1" applyBorder="1" applyAlignment="1">
      <alignment horizontal="right" vertical="center" wrapText="1"/>
    </xf>
    <xf numFmtId="166" fontId="5" fillId="0" borderId="2" xfId="1" applyNumberFormat="1" applyFont="1" applyFill="1" applyBorder="1" applyAlignment="1">
      <alignment horizontal="right" vertical="center" wrapText="1"/>
    </xf>
    <xf numFmtId="169" fontId="6" fillId="0" borderId="7" xfId="1" applyNumberFormat="1" applyFont="1" applyFill="1" applyBorder="1" applyAlignment="1">
      <alignment vertical="center"/>
    </xf>
    <xf numFmtId="169" fontId="6" fillId="0" borderId="7" xfId="1" applyNumberFormat="1" applyFont="1" applyFill="1" applyBorder="1" applyAlignment="1">
      <alignment horizontal="right" vertical="center" wrapText="1"/>
    </xf>
    <xf numFmtId="166" fontId="4" fillId="0" borderId="2" xfId="1" applyNumberFormat="1" applyFont="1" applyFill="1" applyBorder="1" applyAlignment="1">
      <alignment horizontal="center" vertical="center" wrapText="1"/>
    </xf>
    <xf numFmtId="169" fontId="4" fillId="0" borderId="2" xfId="0" applyNumberFormat="1" applyFont="1" applyBorder="1" applyAlignment="1">
      <alignment vertical="center" wrapText="1"/>
    </xf>
    <xf numFmtId="169" fontId="4" fillId="0" borderId="3" xfId="0" applyNumberFormat="1" applyFont="1" applyBorder="1" applyAlignment="1">
      <alignment horizontal="right" vertical="center" wrapText="1"/>
    </xf>
    <xf numFmtId="164" fontId="4" fillId="0" borderId="7" xfId="1" applyNumberFormat="1" applyFont="1" applyFill="1" applyBorder="1" applyAlignment="1">
      <alignment horizontal="center" vertical="center" wrapText="1"/>
    </xf>
    <xf numFmtId="164" fontId="5" fillId="0" borderId="2" xfId="1" applyNumberFormat="1" applyFont="1" applyFill="1" applyBorder="1" applyAlignment="1">
      <alignment horizontal="center" vertical="center" wrapText="1"/>
    </xf>
    <xf numFmtId="169" fontId="6" fillId="0" borderId="2" xfId="1" applyNumberFormat="1" applyFont="1" applyFill="1" applyBorder="1" applyAlignment="1">
      <alignment horizontal="right" vertical="center"/>
    </xf>
    <xf numFmtId="165" fontId="6" fillId="0" borderId="2" xfId="1" applyNumberFormat="1" applyFont="1" applyFill="1" applyBorder="1" applyAlignment="1">
      <alignment vertical="center"/>
    </xf>
    <xf numFmtId="169" fontId="6" fillId="0" borderId="2" xfId="0" applyNumberFormat="1" applyFont="1" applyBorder="1" applyAlignment="1">
      <alignment horizontal="right" vertical="center" wrapText="1"/>
    </xf>
    <xf numFmtId="169" fontId="15" fillId="0" borderId="2" xfId="1" applyNumberFormat="1" applyFont="1" applyFill="1" applyBorder="1" applyAlignment="1">
      <alignment horizontal="right" vertical="center" wrapText="1"/>
    </xf>
    <xf numFmtId="164" fontId="6" fillId="0" borderId="7" xfId="1" applyNumberFormat="1" applyFont="1" applyFill="1" applyBorder="1" applyAlignment="1">
      <alignment horizontal="right" vertical="center" wrapText="1"/>
    </xf>
    <xf numFmtId="169" fontId="9" fillId="0" borderId="2" xfId="1" applyNumberFormat="1" applyFont="1" applyFill="1" applyBorder="1" applyAlignment="1">
      <alignment horizontal="right" vertical="center"/>
    </xf>
    <xf numFmtId="164" fontId="6" fillId="0" borderId="2" xfId="1" applyNumberFormat="1" applyFont="1" applyFill="1" applyBorder="1" applyAlignment="1">
      <alignment horizontal="left" vertical="center" wrapText="1"/>
    </xf>
    <xf numFmtId="164" fontId="6" fillId="0" borderId="0" xfId="1" applyNumberFormat="1" applyFont="1" applyFill="1" applyAlignment="1">
      <alignment horizontal="right" vertical="center"/>
    </xf>
    <xf numFmtId="169" fontId="9" fillId="0" borderId="2" xfId="0" applyNumberFormat="1" applyFont="1" applyBorder="1" applyAlignment="1">
      <alignment horizontal="right" vertical="center"/>
    </xf>
    <xf numFmtId="169" fontId="7" fillId="0" borderId="2" xfId="0" applyNumberFormat="1" applyFont="1" applyBorder="1" applyAlignment="1">
      <alignment horizontal="right" vertical="center" wrapText="1"/>
    </xf>
    <xf numFmtId="164" fontId="6" fillId="0" borderId="2" xfId="1" applyNumberFormat="1" applyFont="1" applyFill="1" applyBorder="1" applyAlignment="1">
      <alignment vertical="center"/>
    </xf>
    <xf numFmtId="164" fontId="6" fillId="0" borderId="5" xfId="1" applyNumberFormat="1" applyFont="1" applyFill="1" applyBorder="1" applyAlignment="1">
      <alignment vertical="center"/>
    </xf>
    <xf numFmtId="169" fontId="6" fillId="0" borderId="7" xfId="0" applyNumberFormat="1" applyFont="1" applyBorder="1" applyAlignment="1">
      <alignment horizontal="right" vertical="center"/>
    </xf>
    <xf numFmtId="169" fontId="4" fillId="0" borderId="7" xfId="1" applyNumberFormat="1" applyFont="1" applyFill="1" applyBorder="1" applyAlignment="1">
      <alignment horizontal="right" vertical="center"/>
    </xf>
    <xf numFmtId="169" fontId="6" fillId="0" borderId="0" xfId="1" applyNumberFormat="1" applyFont="1" applyFill="1" applyAlignment="1">
      <alignment vertical="center" wrapText="1"/>
    </xf>
    <xf numFmtId="169" fontId="9" fillId="0" borderId="2" xfId="0" applyNumberFormat="1" applyFont="1" applyBorder="1" applyAlignment="1">
      <alignment vertical="center"/>
    </xf>
    <xf numFmtId="169" fontId="6" fillId="0" borderId="2" xfId="0" applyNumberFormat="1" applyFont="1" applyBorder="1" applyAlignment="1">
      <alignment vertical="center"/>
    </xf>
    <xf numFmtId="169" fontId="7" fillId="0" borderId="2" xfId="0" applyNumberFormat="1" applyFont="1" applyBorder="1" applyAlignment="1">
      <alignment horizontal="right" vertical="center"/>
    </xf>
    <xf numFmtId="166" fontId="5" fillId="0" borderId="2" xfId="0" applyNumberFormat="1" applyFont="1" applyBorder="1" applyAlignment="1">
      <alignment horizontal="center" vertical="center" wrapText="1"/>
    </xf>
    <xf numFmtId="164" fontId="8" fillId="0" borderId="2" xfId="1" applyNumberFormat="1" applyFont="1" applyFill="1" applyBorder="1" applyAlignment="1">
      <alignment vertical="center"/>
    </xf>
    <xf numFmtId="164" fontId="15" fillId="0" borderId="2" xfId="1" applyNumberFormat="1" applyFont="1" applyFill="1" applyBorder="1" applyAlignment="1">
      <alignment vertical="center"/>
    </xf>
    <xf numFmtId="164" fontId="4" fillId="0" borderId="2" xfId="0" applyNumberFormat="1" applyFont="1" applyBorder="1" applyAlignment="1">
      <alignment horizontal="right" vertical="center" wrapText="1"/>
    </xf>
    <xf numFmtId="168" fontId="5" fillId="0" borderId="2" xfId="0" applyNumberFormat="1" applyFont="1" applyBorder="1" applyAlignment="1">
      <alignment horizontal="right"/>
    </xf>
    <xf numFmtId="164" fontId="15" fillId="0" borderId="2" xfId="1" applyNumberFormat="1" applyFont="1" applyBorder="1" applyAlignment="1">
      <alignment horizontal="center" vertical="center"/>
    </xf>
    <xf numFmtId="0" fontId="15" fillId="0" borderId="3" xfId="0" applyFont="1" applyBorder="1" applyAlignment="1">
      <alignment horizontal="center" vertical="center" wrapText="1"/>
    </xf>
    <xf numFmtId="168" fontId="7" fillId="0" borderId="2" xfId="1" applyNumberFormat="1" applyFont="1" applyFill="1" applyBorder="1" applyAlignment="1">
      <alignment horizontal="center" vertical="center"/>
    </xf>
    <xf numFmtId="0" fontId="0" fillId="0" borderId="2" xfId="0" applyBorder="1"/>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2" fillId="0" borderId="0" xfId="0" applyFont="1" applyAlignment="1">
      <alignment horizontal="center" vertical="center" wrapText="1"/>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164" fontId="4" fillId="2" borderId="2" xfId="1"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1" fontId="4" fillId="4" borderId="3" xfId="0" applyNumberFormat="1" applyFont="1" applyFill="1" applyBorder="1" applyAlignment="1">
      <alignment horizontal="center" vertical="center" wrapText="1"/>
    </xf>
    <xf numFmtId="1" fontId="4" fillId="4" borderId="4"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6" fillId="0" borderId="8" xfId="0" applyFont="1" applyBorder="1" applyAlignment="1">
      <alignment horizontal="center" vertical="center"/>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center" vertical="center"/>
    </xf>
    <xf numFmtId="0" fontId="6" fillId="0" borderId="2" xfId="0" applyFont="1" applyBorder="1" applyAlignment="1">
      <alignment horizontal="left" vertical="center" wrapText="1"/>
    </xf>
    <xf numFmtId="0" fontId="5" fillId="0" borderId="2" xfId="0" applyFont="1" applyBorder="1" applyAlignment="1">
      <alignment horizontal="center" vertical="center" wrapText="1"/>
    </xf>
    <xf numFmtId="0" fontId="6" fillId="4" borderId="3"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3">
    <cellStyle name="Comma" xfId="1" builtinId="3"/>
    <cellStyle name="Normal" xfId="0" builtinId="0"/>
    <cellStyle name="Normal 2" xfId="2" xr:uid="{0C3A68EE-A42F-48F3-95CE-7AAD5B500040}"/>
  </cellStyles>
  <dxfs count="0"/>
  <tableStyles count="0" defaultTableStyle="TableStyleMedium2" defaultPivotStyle="PivotStyleLight16"/>
  <colors>
    <mruColors>
      <color rgb="FF0000FF"/>
      <color rgb="FF0066FF"/>
      <color rgb="FF99FFCC"/>
      <color rgb="FF00FF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B1D93-5B61-4AFF-9B41-D8B13A32C33F}">
  <dimension ref="A1:XEQ655"/>
  <sheetViews>
    <sheetView topLeftCell="A642" workbookViewId="0">
      <selection activeCell="E656" sqref="E656"/>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18" ht="31.5" customHeight="1" x14ac:dyDescent="0.2">
      <c r="A1" s="264" t="s">
        <v>860</v>
      </c>
      <c r="B1" s="264"/>
      <c r="C1" s="264"/>
      <c r="D1" s="264"/>
      <c r="E1" s="264"/>
      <c r="F1" s="264"/>
    </row>
    <row r="2" spans="1:18" ht="15" customHeight="1" x14ac:dyDescent="0.2">
      <c r="A2" s="2"/>
      <c r="B2" s="2"/>
      <c r="C2" s="2"/>
      <c r="D2" s="2"/>
      <c r="E2" s="211"/>
      <c r="F2" s="3" t="s">
        <v>826</v>
      </c>
    </row>
    <row r="3" spans="1:18" s="4" customFormat="1" ht="26.25" customHeight="1" x14ac:dyDescent="0.25">
      <c r="A3" s="265" t="s">
        <v>0</v>
      </c>
      <c r="B3" s="266" t="s">
        <v>1</v>
      </c>
      <c r="C3" s="266" t="s">
        <v>2</v>
      </c>
      <c r="D3" s="266"/>
      <c r="E3" s="267" t="s">
        <v>3</v>
      </c>
      <c r="F3" s="268" t="s">
        <v>4</v>
      </c>
    </row>
    <row r="4" spans="1:18" s="6" customFormat="1" ht="24" customHeight="1" x14ac:dyDescent="0.25">
      <c r="A4" s="265"/>
      <c r="B4" s="266"/>
      <c r="C4" s="5" t="s">
        <v>5</v>
      </c>
      <c r="D4" s="5" t="s">
        <v>6</v>
      </c>
      <c r="E4" s="267"/>
      <c r="F4" s="269"/>
    </row>
    <row r="5" spans="1:18" s="4" customFormat="1" ht="16.5" customHeight="1" x14ac:dyDescent="0.25">
      <c r="A5" s="261" t="s">
        <v>445</v>
      </c>
      <c r="B5" s="262"/>
      <c r="C5" s="262"/>
      <c r="D5" s="262"/>
      <c r="E5" s="262"/>
      <c r="F5" s="263"/>
      <c r="G5" s="7"/>
      <c r="H5" s="7"/>
      <c r="I5" s="7"/>
      <c r="J5" s="7"/>
      <c r="K5" s="7"/>
      <c r="L5" s="7"/>
      <c r="M5" s="7"/>
      <c r="N5" s="7"/>
      <c r="O5" s="7"/>
      <c r="P5" s="7"/>
      <c r="Q5" s="7"/>
      <c r="R5" s="7"/>
    </row>
    <row r="6" spans="1:18" s="4" customFormat="1" ht="16.5" customHeight="1" x14ac:dyDescent="0.25">
      <c r="A6" s="248" t="s">
        <v>431</v>
      </c>
      <c r="B6" s="249"/>
      <c r="C6" s="249"/>
      <c r="D6" s="249"/>
      <c r="E6" s="249"/>
      <c r="F6" s="250"/>
      <c r="G6" s="7"/>
      <c r="H6" s="7"/>
      <c r="I6" s="7"/>
      <c r="J6" s="7"/>
      <c r="K6" s="7"/>
      <c r="L6" s="7"/>
      <c r="M6" s="7"/>
      <c r="N6" s="7"/>
      <c r="O6" s="7"/>
      <c r="P6" s="7"/>
      <c r="Q6" s="7"/>
      <c r="R6" s="7"/>
    </row>
    <row r="7" spans="1:18" s="13" customFormat="1" ht="29.25" customHeight="1" x14ac:dyDescent="0.2">
      <c r="A7" s="20">
        <v>1</v>
      </c>
      <c r="B7" s="21" t="s">
        <v>603</v>
      </c>
      <c r="C7" s="24">
        <v>2019</v>
      </c>
      <c r="D7" s="11">
        <v>2020</v>
      </c>
      <c r="E7" s="212">
        <v>1170619.5</v>
      </c>
      <c r="F7" s="24" t="s">
        <v>171</v>
      </c>
    </row>
    <row r="8" spans="1:18" s="13" customFormat="1" ht="52.5" customHeight="1" x14ac:dyDescent="0.2">
      <c r="A8" s="20">
        <v>2</v>
      </c>
      <c r="B8" s="14" t="s">
        <v>633</v>
      </c>
      <c r="C8" s="24">
        <v>2020</v>
      </c>
      <c r="D8" s="11">
        <v>2021</v>
      </c>
      <c r="E8" s="212">
        <v>1432941.044</v>
      </c>
      <c r="F8" s="10" t="s">
        <v>634</v>
      </c>
    </row>
    <row r="9" spans="1:18" s="13" customFormat="1" ht="17.25" customHeight="1" x14ac:dyDescent="0.2">
      <c r="A9" s="32"/>
      <c r="B9" s="18" t="s">
        <v>131</v>
      </c>
      <c r="C9" s="33"/>
      <c r="D9" s="94"/>
      <c r="E9" s="213">
        <f>SUM(E7:E8)</f>
        <v>2603560.5439999998</v>
      </c>
      <c r="F9" s="18"/>
    </row>
    <row r="10" spans="1:18" s="13" customFormat="1" ht="20.25" customHeight="1" x14ac:dyDescent="0.2">
      <c r="A10" s="248" t="s">
        <v>432</v>
      </c>
      <c r="B10" s="249"/>
      <c r="C10" s="249"/>
      <c r="D10" s="249"/>
      <c r="E10" s="249"/>
      <c r="F10" s="250"/>
    </row>
    <row r="11" spans="1:18" s="13" customFormat="1" ht="38.25" customHeight="1" x14ac:dyDescent="0.2">
      <c r="A11" s="8">
        <v>1</v>
      </c>
      <c r="B11" s="14" t="s">
        <v>611</v>
      </c>
      <c r="C11" s="24">
        <v>2019</v>
      </c>
      <c r="D11" s="11">
        <v>2020</v>
      </c>
      <c r="E11" s="212">
        <v>2847914.9</v>
      </c>
      <c r="F11" s="24" t="s">
        <v>506</v>
      </c>
    </row>
    <row r="12" spans="1:18" ht="51" x14ac:dyDescent="0.2">
      <c r="A12" s="8">
        <v>2</v>
      </c>
      <c r="B12" s="14" t="s">
        <v>612</v>
      </c>
      <c r="C12" s="24">
        <v>2019</v>
      </c>
      <c r="D12" s="11">
        <v>2020</v>
      </c>
      <c r="E12" s="212">
        <v>80000</v>
      </c>
      <c r="F12" s="24" t="s">
        <v>506</v>
      </c>
      <c r="G12" s="23"/>
      <c r="H12" s="23"/>
      <c r="I12" s="23"/>
      <c r="J12" s="23"/>
      <c r="K12" s="23"/>
      <c r="L12" s="23"/>
      <c r="M12" s="23"/>
      <c r="N12" s="23"/>
      <c r="O12" s="23"/>
      <c r="P12" s="23"/>
      <c r="Q12" s="23"/>
      <c r="R12" s="23"/>
    </row>
    <row r="13" spans="1:18" s="13" customFormat="1" ht="18.75" customHeight="1" x14ac:dyDescent="0.2">
      <c r="A13" s="8"/>
      <c r="B13" s="18" t="s">
        <v>131</v>
      </c>
      <c r="C13" s="24"/>
      <c r="D13" s="11"/>
      <c r="E13" s="213">
        <f>SUM(E11:E12)</f>
        <v>2927914.9</v>
      </c>
      <c r="F13" s="10"/>
    </row>
    <row r="14" spans="1:18" s="13" customFormat="1" ht="14.25" customHeight="1" x14ac:dyDescent="0.2">
      <c r="A14" s="248" t="s">
        <v>433</v>
      </c>
      <c r="B14" s="249"/>
      <c r="C14" s="249"/>
      <c r="D14" s="249"/>
      <c r="E14" s="249"/>
      <c r="F14" s="250"/>
    </row>
    <row r="15" spans="1:18" ht="51" x14ac:dyDescent="0.2">
      <c r="A15" s="8">
        <v>1</v>
      </c>
      <c r="B15" s="14" t="s">
        <v>609</v>
      </c>
      <c r="C15" s="24">
        <v>2019</v>
      </c>
      <c r="D15" s="11">
        <v>2020</v>
      </c>
      <c r="E15" s="212">
        <v>2768815.9</v>
      </c>
      <c r="F15" s="24" t="s">
        <v>610</v>
      </c>
      <c r="G15" s="23"/>
      <c r="H15" s="23"/>
      <c r="I15" s="23"/>
      <c r="J15" s="23"/>
      <c r="K15" s="23"/>
      <c r="L15" s="23"/>
      <c r="M15" s="23"/>
      <c r="N15" s="23"/>
      <c r="O15" s="23"/>
      <c r="P15" s="23"/>
      <c r="Q15" s="23"/>
      <c r="R15" s="23"/>
    </row>
    <row r="16" spans="1:18" ht="25.5" x14ac:dyDescent="0.2">
      <c r="A16" s="8">
        <v>2</v>
      </c>
      <c r="B16" s="21" t="s">
        <v>649</v>
      </c>
      <c r="C16" s="24">
        <v>2022</v>
      </c>
      <c r="D16" s="24">
        <v>2022</v>
      </c>
      <c r="E16" s="83">
        <v>1648245</v>
      </c>
      <c r="F16" s="24" t="s">
        <v>171</v>
      </c>
      <c r="G16" s="23"/>
      <c r="H16" s="23"/>
      <c r="I16" s="23"/>
      <c r="J16" s="23"/>
      <c r="K16" s="23"/>
      <c r="L16" s="23"/>
      <c r="M16" s="23"/>
      <c r="N16" s="23"/>
      <c r="O16" s="23"/>
      <c r="P16" s="23"/>
      <c r="Q16" s="23"/>
      <c r="R16" s="23"/>
    </row>
    <row r="17" spans="1:18" ht="21.75" customHeight="1" x14ac:dyDescent="0.2">
      <c r="A17" s="8"/>
      <c r="B17" s="18" t="s">
        <v>131</v>
      </c>
      <c r="C17" s="24"/>
      <c r="D17" s="11"/>
      <c r="E17" s="213">
        <f>SUM(E15:E16)</f>
        <v>4417060.9000000004</v>
      </c>
      <c r="F17" s="10"/>
      <c r="G17" s="23"/>
      <c r="H17" s="23"/>
      <c r="I17" s="23"/>
      <c r="J17" s="23"/>
      <c r="K17" s="23"/>
      <c r="L17" s="23"/>
      <c r="M17" s="23"/>
      <c r="N17" s="23"/>
      <c r="O17" s="23"/>
      <c r="P17" s="23"/>
      <c r="Q17" s="23"/>
      <c r="R17" s="23"/>
    </row>
    <row r="18" spans="1:18" s="13" customFormat="1" ht="14.25" customHeight="1" x14ac:dyDescent="0.2">
      <c r="A18" s="248" t="s">
        <v>434</v>
      </c>
      <c r="B18" s="249"/>
      <c r="C18" s="249"/>
      <c r="D18" s="249"/>
      <c r="E18" s="249"/>
      <c r="F18" s="250"/>
    </row>
    <row r="19" spans="1:18" ht="25.5" x14ac:dyDescent="0.2">
      <c r="A19" s="8">
        <v>1</v>
      </c>
      <c r="B19" s="21" t="s">
        <v>621</v>
      </c>
      <c r="C19" s="24">
        <v>2020</v>
      </c>
      <c r="D19" s="11">
        <v>2020</v>
      </c>
      <c r="E19" s="212">
        <v>269358.701</v>
      </c>
      <c r="F19" s="10" t="s">
        <v>20</v>
      </c>
      <c r="G19" s="23"/>
      <c r="H19" s="23"/>
      <c r="I19" s="23"/>
      <c r="J19" s="23"/>
      <c r="K19" s="23"/>
      <c r="L19" s="23"/>
      <c r="M19" s="23"/>
      <c r="N19" s="23"/>
      <c r="O19" s="23"/>
      <c r="P19" s="23"/>
      <c r="Q19" s="23"/>
      <c r="R19" s="23"/>
    </row>
    <row r="20" spans="1:18" s="13" customFormat="1" ht="30.75" customHeight="1" x14ac:dyDescent="0.2">
      <c r="A20" s="112">
        <v>2</v>
      </c>
      <c r="B20" s="113" t="s">
        <v>676</v>
      </c>
      <c r="C20" s="102">
        <v>2024</v>
      </c>
      <c r="D20" s="102">
        <v>2026</v>
      </c>
      <c r="E20" s="114">
        <v>4148101.7059999998</v>
      </c>
      <c r="F20" s="100" t="s">
        <v>171</v>
      </c>
    </row>
    <row r="21" spans="1:18" x14ac:dyDescent="0.2">
      <c r="A21" s="8"/>
      <c r="B21" s="18" t="s">
        <v>131</v>
      </c>
      <c r="C21" s="24"/>
      <c r="D21" s="11"/>
      <c r="E21" s="213">
        <f>SUM(E19:E20)</f>
        <v>4417460.4069999997</v>
      </c>
      <c r="F21" s="62"/>
      <c r="G21" s="23"/>
      <c r="H21" s="23"/>
      <c r="I21" s="23"/>
      <c r="J21" s="23"/>
      <c r="K21" s="23"/>
      <c r="L21" s="23"/>
      <c r="M21" s="23"/>
      <c r="N21" s="23"/>
      <c r="O21" s="23"/>
      <c r="P21" s="23"/>
      <c r="Q21" s="23"/>
      <c r="R21" s="23"/>
    </row>
    <row r="22" spans="1:18" x14ac:dyDescent="0.2">
      <c r="A22" s="248" t="s">
        <v>443</v>
      </c>
      <c r="B22" s="249"/>
      <c r="C22" s="249"/>
      <c r="D22" s="249"/>
      <c r="E22" s="249"/>
      <c r="F22" s="250"/>
      <c r="G22" s="23"/>
      <c r="H22" s="23"/>
      <c r="I22" s="23"/>
      <c r="J22" s="23"/>
      <c r="K22" s="23"/>
      <c r="L22" s="23"/>
      <c r="M22" s="23"/>
      <c r="N22" s="23"/>
      <c r="O22" s="23"/>
      <c r="P22" s="23"/>
      <c r="Q22" s="23"/>
      <c r="R22" s="23"/>
    </row>
    <row r="23" spans="1:18" ht="25.5" x14ac:dyDescent="0.2">
      <c r="A23" s="96">
        <v>1</v>
      </c>
      <c r="B23" s="14" t="s">
        <v>601</v>
      </c>
      <c r="C23" s="24">
        <v>2019</v>
      </c>
      <c r="D23" s="11">
        <v>2020</v>
      </c>
      <c r="E23" s="212">
        <v>1595084.1</v>
      </c>
      <c r="F23" s="24" t="s">
        <v>602</v>
      </c>
      <c r="G23" s="23"/>
      <c r="H23" s="23"/>
      <c r="I23" s="23"/>
      <c r="J23" s="23"/>
      <c r="K23" s="23"/>
      <c r="L23" s="23"/>
      <c r="M23" s="23"/>
      <c r="N23" s="23"/>
      <c r="O23" s="23"/>
      <c r="P23" s="23"/>
      <c r="Q23" s="23"/>
      <c r="R23" s="23"/>
    </row>
    <row r="24" spans="1:18" ht="25.5" x14ac:dyDescent="0.2">
      <c r="A24" s="96">
        <v>2</v>
      </c>
      <c r="B24" s="21" t="s">
        <v>619</v>
      </c>
      <c r="C24" s="24">
        <v>2020</v>
      </c>
      <c r="D24" s="11">
        <v>2021</v>
      </c>
      <c r="E24" s="212">
        <v>1539034.53</v>
      </c>
      <c r="F24" s="10" t="s">
        <v>620</v>
      </c>
      <c r="G24" s="23"/>
      <c r="H24" s="23"/>
      <c r="I24" s="23"/>
      <c r="J24" s="23"/>
      <c r="K24" s="23"/>
      <c r="L24" s="23"/>
      <c r="M24" s="23"/>
      <c r="N24" s="23"/>
      <c r="O24" s="23"/>
      <c r="P24" s="23"/>
      <c r="Q24" s="23"/>
      <c r="R24" s="23"/>
    </row>
    <row r="25" spans="1:18" ht="25.5" x14ac:dyDescent="0.2">
      <c r="A25" s="96">
        <v>3</v>
      </c>
      <c r="B25" s="21" t="s">
        <v>641</v>
      </c>
      <c r="C25" s="24">
        <v>2022</v>
      </c>
      <c r="D25" s="24">
        <v>2024</v>
      </c>
      <c r="E25" s="98">
        <v>9283548.9350000005</v>
      </c>
      <c r="F25" s="10" t="s">
        <v>642</v>
      </c>
      <c r="G25" s="23"/>
      <c r="H25" s="23"/>
      <c r="I25" s="23"/>
      <c r="J25" s="23"/>
      <c r="K25" s="23"/>
      <c r="L25" s="23"/>
      <c r="M25" s="23"/>
      <c r="N25" s="23"/>
      <c r="O25" s="23"/>
      <c r="P25" s="23"/>
      <c r="Q25" s="23"/>
      <c r="R25" s="23"/>
    </row>
    <row r="26" spans="1:18" ht="38.25" x14ac:dyDescent="0.2">
      <c r="A26" s="96">
        <v>4</v>
      </c>
      <c r="B26" s="21" t="s">
        <v>645</v>
      </c>
      <c r="C26" s="24">
        <v>2021</v>
      </c>
      <c r="D26" s="24">
        <v>2023</v>
      </c>
      <c r="E26" s="97">
        <v>6725839.4000000004</v>
      </c>
      <c r="F26" s="10" t="s">
        <v>646</v>
      </c>
      <c r="G26" s="23"/>
      <c r="H26" s="23"/>
      <c r="I26" s="23"/>
      <c r="J26" s="23"/>
      <c r="K26" s="23"/>
      <c r="L26" s="23"/>
      <c r="M26" s="23"/>
      <c r="N26" s="23"/>
      <c r="O26" s="23"/>
      <c r="P26" s="23"/>
      <c r="Q26" s="23"/>
      <c r="R26" s="23"/>
    </row>
    <row r="27" spans="1:18" s="38" customFormat="1" ht="39" customHeight="1" x14ac:dyDescent="0.25">
      <c r="A27" s="96">
        <v>5</v>
      </c>
      <c r="B27" s="14" t="s">
        <v>679</v>
      </c>
      <c r="C27" s="10">
        <v>2024</v>
      </c>
      <c r="D27" s="10">
        <v>2025</v>
      </c>
      <c r="E27" s="178">
        <v>1996846.0989999999</v>
      </c>
      <c r="F27" s="10" t="s">
        <v>184</v>
      </c>
    </row>
    <row r="28" spans="1:18" s="38" customFormat="1" ht="40.5" customHeight="1" x14ac:dyDescent="0.25">
      <c r="A28" s="96">
        <v>6</v>
      </c>
      <c r="B28" s="14" t="s">
        <v>680</v>
      </c>
      <c r="C28" s="10">
        <v>2024</v>
      </c>
      <c r="D28" s="10">
        <v>2026</v>
      </c>
      <c r="E28" s="179">
        <v>4755700</v>
      </c>
      <c r="F28" s="10" t="s">
        <v>138</v>
      </c>
    </row>
    <row r="29" spans="1:18" s="38" customFormat="1" ht="29.25" customHeight="1" x14ac:dyDescent="0.25">
      <c r="A29" s="96">
        <v>7</v>
      </c>
      <c r="B29" s="14" t="s">
        <v>681</v>
      </c>
      <c r="C29" s="10">
        <v>2024</v>
      </c>
      <c r="D29" s="10">
        <v>2024</v>
      </c>
      <c r="E29" s="178">
        <v>488600</v>
      </c>
      <c r="F29" s="10" t="s">
        <v>682</v>
      </c>
    </row>
    <row r="30" spans="1:18" s="38" customFormat="1" ht="30" customHeight="1" x14ac:dyDescent="0.25">
      <c r="A30" s="96">
        <v>8</v>
      </c>
      <c r="B30" s="14" t="s">
        <v>641</v>
      </c>
      <c r="C30" s="100">
        <v>2022</v>
      </c>
      <c r="D30" s="100">
        <v>2025</v>
      </c>
      <c r="E30" s="214">
        <v>9283548.9350000005</v>
      </c>
      <c r="F30" s="10" t="s">
        <v>642</v>
      </c>
    </row>
    <row r="31" spans="1:18" s="38" customFormat="1" ht="40.5" customHeight="1" x14ac:dyDescent="0.25">
      <c r="A31" s="96">
        <v>9</v>
      </c>
      <c r="B31" s="14" t="s">
        <v>645</v>
      </c>
      <c r="C31" s="10">
        <v>2021</v>
      </c>
      <c r="D31" s="10">
        <v>2025</v>
      </c>
      <c r="E31" s="215">
        <v>6725839.4000000004</v>
      </c>
      <c r="F31" s="10" t="s">
        <v>646</v>
      </c>
    </row>
    <row r="32" spans="1:18" x14ac:dyDescent="0.2">
      <c r="A32" s="8"/>
      <c r="B32" s="18" t="s">
        <v>131</v>
      </c>
      <c r="C32" s="24"/>
      <c r="D32" s="11"/>
      <c r="E32" s="213">
        <f>SUM(E23:E31)</f>
        <v>42394041.399000004</v>
      </c>
      <c r="F32" s="62"/>
      <c r="G32" s="23"/>
      <c r="H32" s="23"/>
      <c r="I32" s="23"/>
      <c r="J32" s="23"/>
      <c r="K32" s="23"/>
      <c r="L32" s="23"/>
      <c r="M32" s="23"/>
      <c r="N32" s="23"/>
      <c r="O32" s="23"/>
      <c r="P32" s="23"/>
      <c r="Q32" s="23"/>
      <c r="R32" s="23"/>
    </row>
    <row r="33" spans="1:18" s="13" customFormat="1" ht="18" customHeight="1" x14ac:dyDescent="0.2">
      <c r="A33" s="248" t="s">
        <v>444</v>
      </c>
      <c r="B33" s="249"/>
      <c r="C33" s="249"/>
      <c r="D33" s="249"/>
      <c r="E33" s="249"/>
      <c r="F33" s="250"/>
    </row>
    <row r="34" spans="1:18" ht="25.5" x14ac:dyDescent="0.2">
      <c r="A34" s="8">
        <v>1</v>
      </c>
      <c r="B34" s="21" t="s">
        <v>624</v>
      </c>
      <c r="C34" s="24">
        <v>2020</v>
      </c>
      <c r="D34" s="11">
        <v>2020</v>
      </c>
      <c r="E34" s="212">
        <v>397418.99</v>
      </c>
      <c r="F34" s="10" t="s">
        <v>142</v>
      </c>
      <c r="G34" s="23"/>
      <c r="H34" s="23"/>
      <c r="I34" s="23"/>
      <c r="J34" s="23"/>
      <c r="K34" s="23"/>
      <c r="L34" s="23"/>
      <c r="M34" s="23"/>
      <c r="N34" s="23"/>
      <c r="O34" s="23"/>
      <c r="P34" s="23"/>
      <c r="Q34" s="23"/>
      <c r="R34" s="23"/>
    </row>
    <row r="35" spans="1:18" x14ac:dyDescent="0.2">
      <c r="A35" s="8"/>
      <c r="B35" s="18" t="s">
        <v>131</v>
      </c>
      <c r="C35" s="24"/>
      <c r="D35" s="11"/>
      <c r="E35" s="213">
        <f>SUM(E34)</f>
        <v>397418.99</v>
      </c>
      <c r="F35" s="62"/>
      <c r="G35" s="23"/>
      <c r="H35" s="23"/>
      <c r="I35" s="23"/>
      <c r="J35" s="23"/>
      <c r="K35" s="23"/>
      <c r="L35" s="23"/>
      <c r="M35" s="23"/>
      <c r="N35" s="23"/>
      <c r="O35" s="23"/>
      <c r="P35" s="23"/>
      <c r="Q35" s="23"/>
      <c r="R35" s="23"/>
    </row>
    <row r="36" spans="1:18" x14ac:dyDescent="0.2">
      <c r="A36" s="248" t="s">
        <v>435</v>
      </c>
      <c r="B36" s="249"/>
      <c r="C36" s="249"/>
      <c r="D36" s="249"/>
      <c r="E36" s="249"/>
      <c r="F36" s="250"/>
      <c r="G36" s="23"/>
      <c r="H36" s="23"/>
      <c r="I36" s="23"/>
      <c r="J36" s="23"/>
      <c r="K36" s="23"/>
      <c r="L36" s="23"/>
      <c r="M36" s="23"/>
      <c r="N36" s="23"/>
      <c r="O36" s="23"/>
      <c r="P36" s="23"/>
      <c r="Q36" s="23"/>
      <c r="R36" s="23"/>
    </row>
    <row r="37" spans="1:18" ht="25.5" x14ac:dyDescent="0.2">
      <c r="A37" s="55">
        <v>1</v>
      </c>
      <c r="B37" s="14" t="s">
        <v>600</v>
      </c>
      <c r="C37" s="24">
        <v>2019</v>
      </c>
      <c r="D37" s="11">
        <v>2020</v>
      </c>
      <c r="E37" s="212">
        <v>874000</v>
      </c>
      <c r="F37" s="24" t="s">
        <v>14</v>
      </c>
      <c r="G37" s="23"/>
      <c r="H37" s="23"/>
      <c r="I37" s="23"/>
      <c r="J37" s="23"/>
      <c r="K37" s="23"/>
      <c r="L37" s="23"/>
      <c r="M37" s="23"/>
      <c r="N37" s="23"/>
      <c r="O37" s="23"/>
      <c r="P37" s="23"/>
      <c r="Q37" s="23"/>
      <c r="R37" s="23"/>
    </row>
    <row r="38" spans="1:18" ht="25.5" x14ac:dyDescent="0.2">
      <c r="A38" s="55">
        <v>2</v>
      </c>
      <c r="B38" s="21" t="s">
        <v>639</v>
      </c>
      <c r="C38" s="24">
        <v>2022</v>
      </c>
      <c r="D38" s="24">
        <v>2022</v>
      </c>
      <c r="E38" s="76">
        <v>197262.6</v>
      </c>
      <c r="F38" s="10" t="s">
        <v>640</v>
      </c>
      <c r="G38" s="23"/>
      <c r="H38" s="23"/>
      <c r="I38" s="23"/>
      <c r="J38" s="23"/>
      <c r="K38" s="23"/>
      <c r="L38" s="23"/>
      <c r="M38" s="23"/>
      <c r="N38" s="23"/>
      <c r="O38" s="23"/>
      <c r="P38" s="23"/>
      <c r="Q38" s="23"/>
      <c r="R38" s="23"/>
    </row>
    <row r="39" spans="1:18" x14ac:dyDescent="0.2">
      <c r="A39" s="8"/>
      <c r="B39" s="18" t="s">
        <v>131</v>
      </c>
      <c r="C39" s="24"/>
      <c r="D39" s="11"/>
      <c r="E39" s="213">
        <f>SUM(E37:E38)</f>
        <v>1071262.6000000001</v>
      </c>
      <c r="F39" s="62"/>
      <c r="G39" s="23"/>
      <c r="H39" s="23"/>
      <c r="I39" s="23"/>
      <c r="J39" s="23"/>
      <c r="K39" s="23"/>
      <c r="L39" s="23"/>
      <c r="M39" s="23"/>
      <c r="N39" s="23"/>
      <c r="O39" s="23"/>
      <c r="P39" s="23"/>
      <c r="Q39" s="23"/>
      <c r="R39" s="23"/>
    </row>
    <row r="40" spans="1:18" x14ac:dyDescent="0.2">
      <c r="A40" s="248" t="s">
        <v>437</v>
      </c>
      <c r="B40" s="249"/>
      <c r="C40" s="249"/>
      <c r="D40" s="249"/>
      <c r="E40" s="249"/>
      <c r="F40" s="250"/>
      <c r="G40" s="23"/>
      <c r="H40" s="23"/>
      <c r="I40" s="23"/>
      <c r="J40" s="23"/>
      <c r="K40" s="23"/>
      <c r="L40" s="23"/>
      <c r="M40" s="23"/>
      <c r="N40" s="23"/>
      <c r="O40" s="23"/>
      <c r="P40" s="23"/>
      <c r="Q40" s="23"/>
      <c r="R40" s="23"/>
    </row>
    <row r="41" spans="1:18" ht="25.5" x14ac:dyDescent="0.2">
      <c r="A41" s="55">
        <v>1</v>
      </c>
      <c r="B41" s="21" t="s">
        <v>604</v>
      </c>
      <c r="C41" s="24">
        <v>2019</v>
      </c>
      <c r="D41" s="11">
        <v>2020</v>
      </c>
      <c r="E41" s="212">
        <v>900043.5</v>
      </c>
      <c r="F41" s="24" t="s">
        <v>605</v>
      </c>
      <c r="G41" s="23"/>
      <c r="H41" s="23"/>
      <c r="I41" s="23"/>
      <c r="J41" s="23"/>
      <c r="K41" s="23"/>
      <c r="L41" s="23"/>
      <c r="M41" s="23"/>
      <c r="N41" s="23"/>
      <c r="O41" s="23"/>
      <c r="P41" s="23"/>
      <c r="Q41" s="23"/>
      <c r="R41" s="23"/>
    </row>
    <row r="42" spans="1:18" ht="25.5" x14ac:dyDescent="0.2">
      <c r="A42" s="55">
        <v>2</v>
      </c>
      <c r="B42" s="21" t="s">
        <v>629</v>
      </c>
      <c r="C42" s="24">
        <v>2020</v>
      </c>
      <c r="D42" s="11">
        <v>2020</v>
      </c>
      <c r="E42" s="212">
        <v>199223.42199999999</v>
      </c>
      <c r="F42" s="10" t="s">
        <v>275</v>
      </c>
      <c r="G42" s="23"/>
      <c r="H42" s="23"/>
      <c r="I42" s="23"/>
      <c r="J42" s="23"/>
      <c r="K42" s="23"/>
      <c r="L42" s="23"/>
      <c r="M42" s="23"/>
      <c r="N42" s="23"/>
      <c r="O42" s="23"/>
      <c r="P42" s="23"/>
      <c r="Q42" s="23"/>
      <c r="R42" s="23"/>
    </row>
    <row r="43" spans="1:18" ht="51" x14ac:dyDescent="0.2">
      <c r="A43" s="55">
        <v>3</v>
      </c>
      <c r="B43" s="21" t="s">
        <v>647</v>
      </c>
      <c r="C43" s="24">
        <v>2022</v>
      </c>
      <c r="D43" s="24">
        <v>2023</v>
      </c>
      <c r="E43" s="97">
        <v>3364973.2</v>
      </c>
      <c r="F43" s="24" t="s">
        <v>648</v>
      </c>
      <c r="G43" s="23"/>
      <c r="H43" s="23"/>
      <c r="I43" s="23"/>
      <c r="J43" s="23"/>
      <c r="K43" s="23"/>
      <c r="L43" s="23"/>
      <c r="M43" s="23"/>
      <c r="N43" s="23"/>
      <c r="O43" s="23"/>
      <c r="P43" s="23"/>
      <c r="Q43" s="23"/>
      <c r="R43" s="23"/>
    </row>
    <row r="44" spans="1:18" x14ac:dyDescent="0.2">
      <c r="A44" s="8"/>
      <c r="B44" s="18" t="s">
        <v>131</v>
      </c>
      <c r="C44" s="24"/>
      <c r="D44" s="11"/>
      <c r="E44" s="213">
        <f>SUM(E41:E43)</f>
        <v>4464240.1220000004</v>
      </c>
      <c r="F44" s="62"/>
      <c r="G44" s="23"/>
      <c r="H44" s="23"/>
      <c r="I44" s="23"/>
      <c r="J44" s="23"/>
      <c r="K44" s="23"/>
      <c r="L44" s="23"/>
      <c r="M44" s="23"/>
      <c r="N44" s="23"/>
      <c r="O44" s="23"/>
      <c r="P44" s="23"/>
      <c r="Q44" s="23"/>
      <c r="R44" s="23"/>
    </row>
    <row r="45" spans="1:18" s="186" customFormat="1" ht="15.75" customHeight="1" x14ac:dyDescent="0.2">
      <c r="A45" s="248" t="s">
        <v>436</v>
      </c>
      <c r="B45" s="249"/>
      <c r="C45" s="249"/>
      <c r="D45" s="249"/>
      <c r="E45" s="249"/>
      <c r="F45" s="250"/>
      <c r="G45" s="185"/>
      <c r="H45" s="185"/>
      <c r="I45" s="185"/>
      <c r="J45" s="185"/>
      <c r="K45" s="185"/>
      <c r="L45" s="185"/>
      <c r="M45" s="185"/>
      <c r="N45" s="185"/>
      <c r="O45" s="185"/>
      <c r="P45" s="185"/>
      <c r="Q45" s="185"/>
      <c r="R45" s="185"/>
    </row>
    <row r="46" spans="1:18" s="189" customFormat="1" ht="27.75" customHeight="1" x14ac:dyDescent="0.2">
      <c r="A46" s="128">
        <v>1</v>
      </c>
      <c r="B46" s="60" t="s">
        <v>842</v>
      </c>
      <c r="C46" s="28">
        <v>2011</v>
      </c>
      <c r="D46" s="187">
        <v>2020</v>
      </c>
      <c r="E46" s="76">
        <v>4750000</v>
      </c>
      <c r="F46" s="28" t="s">
        <v>843</v>
      </c>
    </row>
    <row r="47" spans="1:18" s="189" customFormat="1" ht="34.5" customHeight="1" x14ac:dyDescent="0.2">
      <c r="A47" s="128">
        <v>2</v>
      </c>
      <c r="B47" s="60" t="s">
        <v>606</v>
      </c>
      <c r="C47" s="272">
        <v>2019</v>
      </c>
      <c r="D47" s="270">
        <v>2020</v>
      </c>
      <c r="E47" s="212">
        <v>1028033.3</v>
      </c>
      <c r="F47" s="28" t="s">
        <v>12</v>
      </c>
    </row>
    <row r="48" spans="1:18" s="189" customFormat="1" ht="39" customHeight="1" x14ac:dyDescent="0.2">
      <c r="A48" s="128">
        <v>3</v>
      </c>
      <c r="B48" s="60" t="s">
        <v>607</v>
      </c>
      <c r="C48" s="273"/>
      <c r="D48" s="271"/>
      <c r="E48" s="212">
        <v>348238.13900000002</v>
      </c>
      <c r="F48" s="28" t="s">
        <v>608</v>
      </c>
    </row>
    <row r="49" spans="1:25" s="189" customFormat="1" ht="38.25" customHeight="1" x14ac:dyDescent="0.2">
      <c r="A49" s="128">
        <v>4</v>
      </c>
      <c r="B49" s="60" t="s">
        <v>613</v>
      </c>
      <c r="C49" s="28">
        <v>2020</v>
      </c>
      <c r="D49" s="200">
        <v>2020</v>
      </c>
      <c r="E49" s="212">
        <v>197415.73499999999</v>
      </c>
      <c r="F49" s="28" t="s">
        <v>614</v>
      </c>
    </row>
    <row r="50" spans="1:25" s="189" customFormat="1" ht="38.25" customHeight="1" x14ac:dyDescent="0.2">
      <c r="A50" s="128">
        <v>5</v>
      </c>
      <c r="B50" s="60" t="s">
        <v>615</v>
      </c>
      <c r="C50" s="28">
        <v>2019</v>
      </c>
      <c r="D50" s="200">
        <v>2020</v>
      </c>
      <c r="E50" s="212">
        <v>5727968.8880000003</v>
      </c>
      <c r="F50" s="28" t="s">
        <v>207</v>
      </c>
    </row>
    <row r="51" spans="1:25" s="189" customFormat="1" ht="38.25" customHeight="1" x14ac:dyDescent="0.2">
      <c r="A51" s="128">
        <v>6</v>
      </c>
      <c r="B51" s="60" t="s">
        <v>616</v>
      </c>
      <c r="C51" s="28">
        <v>2020</v>
      </c>
      <c r="D51" s="200">
        <v>2020</v>
      </c>
      <c r="E51" s="212">
        <v>9669.1200000000008</v>
      </c>
      <c r="F51" s="28" t="s">
        <v>144</v>
      </c>
    </row>
    <row r="52" spans="1:25" s="189" customFormat="1" ht="38.25" customHeight="1" x14ac:dyDescent="0.2">
      <c r="A52" s="128">
        <v>7</v>
      </c>
      <c r="B52" s="60" t="s">
        <v>617</v>
      </c>
      <c r="C52" s="28">
        <v>2020</v>
      </c>
      <c r="D52" s="200">
        <v>2020</v>
      </c>
      <c r="E52" s="212">
        <v>33572</v>
      </c>
      <c r="F52" s="28" t="s">
        <v>618</v>
      </c>
    </row>
    <row r="53" spans="1:25" s="189" customFormat="1" ht="38.25" customHeight="1" x14ac:dyDescent="0.2">
      <c r="A53" s="128">
        <v>8</v>
      </c>
      <c r="B53" s="60" t="s">
        <v>622</v>
      </c>
      <c r="C53" s="28">
        <v>2020</v>
      </c>
      <c r="D53" s="200">
        <v>2020</v>
      </c>
      <c r="E53" s="212">
        <v>194210</v>
      </c>
      <c r="F53" s="28" t="s">
        <v>623</v>
      </c>
    </row>
    <row r="54" spans="1:25" s="189" customFormat="1" ht="38.25" customHeight="1" x14ac:dyDescent="0.2">
      <c r="A54" s="128">
        <v>9</v>
      </c>
      <c r="B54" s="60" t="s">
        <v>625</v>
      </c>
      <c r="C54" s="28">
        <v>2020</v>
      </c>
      <c r="D54" s="200">
        <v>2020</v>
      </c>
      <c r="E54" s="212">
        <v>157536.997</v>
      </c>
      <c r="F54" s="28" t="s">
        <v>626</v>
      </c>
    </row>
    <row r="55" spans="1:25" s="189" customFormat="1" ht="38.25" customHeight="1" x14ac:dyDescent="0.2">
      <c r="A55" s="128">
        <v>10</v>
      </c>
      <c r="B55" s="60" t="s">
        <v>627</v>
      </c>
      <c r="C55" s="28">
        <v>2020</v>
      </c>
      <c r="D55" s="200">
        <v>2020</v>
      </c>
      <c r="E55" s="212">
        <v>138895</v>
      </c>
      <c r="F55" s="28" t="s">
        <v>628</v>
      </c>
    </row>
    <row r="56" spans="1:25" s="189" customFormat="1" ht="38.25" customHeight="1" x14ac:dyDescent="0.2">
      <c r="A56" s="128">
        <v>11</v>
      </c>
      <c r="B56" s="60" t="s">
        <v>630</v>
      </c>
      <c r="C56" s="28">
        <v>2020</v>
      </c>
      <c r="D56" s="200">
        <v>2020</v>
      </c>
      <c r="E56" s="212">
        <v>84205.782999999996</v>
      </c>
      <c r="F56" s="28" t="s">
        <v>275</v>
      </c>
    </row>
    <row r="57" spans="1:25" s="189" customFormat="1" ht="38.25" customHeight="1" x14ac:dyDescent="0.2">
      <c r="A57" s="128">
        <v>12</v>
      </c>
      <c r="B57" s="60" t="s">
        <v>631</v>
      </c>
      <c r="C57" s="28">
        <v>2020</v>
      </c>
      <c r="D57" s="200">
        <v>2020</v>
      </c>
      <c r="E57" s="212">
        <v>194153.88800000001</v>
      </c>
      <c r="F57" s="28" t="s">
        <v>632</v>
      </c>
    </row>
    <row r="58" spans="1:25" s="189" customFormat="1" ht="38.25" customHeight="1" x14ac:dyDescent="0.2">
      <c r="A58" s="128">
        <v>13</v>
      </c>
      <c r="B58" s="60" t="s">
        <v>844</v>
      </c>
      <c r="C58" s="28">
        <v>2020</v>
      </c>
      <c r="D58" s="200">
        <v>2020</v>
      </c>
      <c r="E58" s="216">
        <v>89000</v>
      </c>
      <c r="F58" s="28" t="s">
        <v>845</v>
      </c>
    </row>
    <row r="59" spans="1:25" s="192" customFormat="1" ht="28.5" customHeight="1" x14ac:dyDescent="0.25">
      <c r="A59" s="128">
        <v>14</v>
      </c>
      <c r="B59" s="60" t="s">
        <v>849</v>
      </c>
      <c r="C59" s="183">
        <v>2021</v>
      </c>
      <c r="D59" s="199">
        <v>2021</v>
      </c>
      <c r="E59" s="217">
        <v>649900</v>
      </c>
      <c r="F59" s="28" t="s">
        <v>234</v>
      </c>
    </row>
    <row r="60" spans="1:25" s="202" customFormat="1" ht="28.5" customHeight="1" x14ac:dyDescent="0.2">
      <c r="A60" s="128">
        <v>15</v>
      </c>
      <c r="B60" s="60" t="s">
        <v>847</v>
      </c>
      <c r="C60" s="28">
        <v>2020</v>
      </c>
      <c r="D60" s="200">
        <v>2021</v>
      </c>
      <c r="E60" s="216">
        <v>1589691.101</v>
      </c>
      <c r="F60" s="28" t="s">
        <v>12</v>
      </c>
    </row>
    <row r="61" spans="1:25" s="192" customFormat="1" ht="30.75" customHeight="1" x14ac:dyDescent="0.25">
      <c r="A61" s="128">
        <v>16</v>
      </c>
      <c r="B61" s="60" t="s">
        <v>635</v>
      </c>
      <c r="C61" s="183">
        <v>2021</v>
      </c>
      <c r="D61" s="199">
        <v>2021</v>
      </c>
      <c r="E61" s="83">
        <v>4399893.0999999996</v>
      </c>
      <c r="F61" s="28" t="s">
        <v>171</v>
      </c>
    </row>
    <row r="62" spans="1:25" s="194" customFormat="1" ht="30" customHeight="1" x14ac:dyDescent="0.25">
      <c r="A62" s="128">
        <v>17</v>
      </c>
      <c r="B62" s="60" t="s">
        <v>636</v>
      </c>
      <c r="C62" s="28">
        <v>2021</v>
      </c>
      <c r="D62" s="28">
        <v>2023</v>
      </c>
      <c r="E62" s="83">
        <v>5438700</v>
      </c>
      <c r="F62" s="28" t="s">
        <v>637</v>
      </c>
      <c r="G62" s="193"/>
      <c r="H62" s="193"/>
      <c r="I62" s="193"/>
      <c r="J62" s="193"/>
      <c r="K62" s="193"/>
      <c r="L62" s="193"/>
      <c r="M62" s="193"/>
      <c r="N62" s="193"/>
      <c r="O62" s="193"/>
      <c r="P62" s="193"/>
      <c r="Q62" s="193"/>
      <c r="R62" s="193"/>
      <c r="S62" s="193"/>
      <c r="T62" s="193"/>
      <c r="U62" s="193"/>
      <c r="V62" s="193"/>
      <c r="W62" s="193"/>
      <c r="X62" s="193"/>
      <c r="Y62" s="193"/>
    </row>
    <row r="63" spans="1:25" s="196" customFormat="1" ht="51" customHeight="1" x14ac:dyDescent="0.25">
      <c r="A63" s="128">
        <v>18</v>
      </c>
      <c r="B63" s="60" t="s">
        <v>638</v>
      </c>
      <c r="C63" s="28">
        <v>2022</v>
      </c>
      <c r="D63" s="28">
        <v>2022</v>
      </c>
      <c r="E63" s="83">
        <v>2571034.9</v>
      </c>
      <c r="F63" s="28" t="s">
        <v>46</v>
      </c>
      <c r="G63" s="195"/>
      <c r="H63" s="195"/>
      <c r="I63" s="195"/>
      <c r="J63" s="195"/>
      <c r="K63" s="195"/>
      <c r="L63" s="195"/>
      <c r="M63" s="195"/>
      <c r="N63" s="195"/>
      <c r="O63" s="195"/>
      <c r="P63" s="195"/>
      <c r="Q63" s="195"/>
      <c r="R63" s="195"/>
      <c r="S63" s="195"/>
      <c r="T63" s="195"/>
      <c r="U63" s="195"/>
      <c r="V63" s="195"/>
      <c r="W63" s="195"/>
      <c r="X63" s="195"/>
      <c r="Y63" s="195"/>
    </row>
    <row r="64" spans="1:25" s="194" customFormat="1" ht="38.25" x14ac:dyDescent="0.25">
      <c r="A64" s="128">
        <v>19</v>
      </c>
      <c r="B64" s="60" t="s">
        <v>643</v>
      </c>
      <c r="C64" s="28">
        <v>2021</v>
      </c>
      <c r="D64" s="28">
        <v>2023</v>
      </c>
      <c r="E64" s="218">
        <v>18503082.473999999</v>
      </c>
      <c r="F64" s="28" t="s">
        <v>644</v>
      </c>
      <c r="G64" s="193"/>
      <c r="H64" s="193"/>
      <c r="I64" s="193"/>
      <c r="J64" s="193"/>
      <c r="K64" s="193"/>
      <c r="L64" s="193"/>
      <c r="M64" s="193"/>
      <c r="N64" s="193"/>
      <c r="O64" s="193"/>
      <c r="P64" s="193"/>
      <c r="Q64" s="193"/>
      <c r="R64" s="193"/>
      <c r="S64" s="193"/>
      <c r="T64" s="193"/>
      <c r="U64" s="193"/>
      <c r="V64" s="193"/>
      <c r="W64" s="193"/>
      <c r="X64" s="193"/>
      <c r="Y64" s="193"/>
    </row>
    <row r="65" spans="1:27" s="203" customFormat="1" ht="25.5" x14ac:dyDescent="0.25">
      <c r="A65" s="128">
        <v>20</v>
      </c>
      <c r="B65" s="60" t="s">
        <v>732</v>
      </c>
      <c r="C65" s="28">
        <v>2024</v>
      </c>
      <c r="D65" s="28">
        <v>2025</v>
      </c>
      <c r="E65" s="76">
        <v>3158742.3870000001</v>
      </c>
      <c r="F65" s="28" t="s">
        <v>733</v>
      </c>
    </row>
    <row r="66" spans="1:27" s="203" customFormat="1" ht="30" customHeight="1" x14ac:dyDescent="0.25">
      <c r="A66" s="128">
        <v>21</v>
      </c>
      <c r="B66" s="60" t="s">
        <v>734</v>
      </c>
      <c r="C66" s="28">
        <v>2024</v>
      </c>
      <c r="D66" s="28">
        <v>2025</v>
      </c>
      <c r="E66" s="76">
        <v>5991439.9110000003</v>
      </c>
      <c r="F66" s="28" t="s">
        <v>735</v>
      </c>
    </row>
    <row r="67" spans="1:27" s="203" customFormat="1" ht="38.25" x14ac:dyDescent="0.25">
      <c r="A67" s="128">
        <v>22</v>
      </c>
      <c r="B67" s="60" t="s">
        <v>736</v>
      </c>
      <c r="C67" s="28">
        <v>2024</v>
      </c>
      <c r="D67" s="28">
        <v>2024</v>
      </c>
      <c r="E67" s="76">
        <v>962000</v>
      </c>
      <c r="F67" s="28" t="s">
        <v>737</v>
      </c>
    </row>
    <row r="68" spans="1:27" s="203" customFormat="1" ht="76.5" x14ac:dyDescent="0.25">
      <c r="A68" s="128">
        <v>23</v>
      </c>
      <c r="B68" s="60" t="s">
        <v>738</v>
      </c>
      <c r="C68" s="28">
        <v>2024</v>
      </c>
      <c r="D68" s="28">
        <v>2024</v>
      </c>
      <c r="E68" s="76">
        <v>467032.34499999997</v>
      </c>
      <c r="F68" s="28" t="s">
        <v>739</v>
      </c>
    </row>
    <row r="69" spans="1:27" s="203" customFormat="1" ht="76.5" x14ac:dyDescent="0.25">
      <c r="A69" s="128">
        <v>24</v>
      </c>
      <c r="B69" s="60" t="s">
        <v>740</v>
      </c>
      <c r="C69" s="28">
        <v>2024</v>
      </c>
      <c r="D69" s="28">
        <v>2024</v>
      </c>
      <c r="E69" s="76">
        <v>306761.75599999999</v>
      </c>
      <c r="F69" s="28" t="s">
        <v>739</v>
      </c>
    </row>
    <row r="70" spans="1:27" s="203" customFormat="1" ht="51" x14ac:dyDescent="0.25">
      <c r="A70" s="128">
        <v>25</v>
      </c>
      <c r="B70" s="60" t="s">
        <v>741</v>
      </c>
      <c r="C70" s="28">
        <v>2024</v>
      </c>
      <c r="D70" s="28">
        <v>2025</v>
      </c>
      <c r="E70" s="218">
        <v>25101600</v>
      </c>
      <c r="F70" s="190" t="s">
        <v>742</v>
      </c>
    </row>
    <row r="71" spans="1:27" s="186" customFormat="1" x14ac:dyDescent="0.2">
      <c r="A71" s="128"/>
      <c r="B71" s="204" t="s">
        <v>131</v>
      </c>
      <c r="C71" s="28"/>
      <c r="D71" s="200"/>
      <c r="E71" s="213">
        <f>SUM(E46:E70)</f>
        <v>82092776.824000001</v>
      </c>
      <c r="F71" s="205"/>
      <c r="G71" s="185"/>
      <c r="H71" s="185"/>
      <c r="I71" s="185"/>
      <c r="J71" s="185"/>
      <c r="K71" s="185"/>
      <c r="L71" s="185"/>
      <c r="M71" s="185"/>
      <c r="N71" s="185"/>
      <c r="O71" s="185"/>
      <c r="P71" s="185"/>
      <c r="Q71" s="185"/>
      <c r="R71" s="185"/>
    </row>
    <row r="72" spans="1:27" x14ac:dyDescent="0.2">
      <c r="A72" s="248" t="s">
        <v>853</v>
      </c>
      <c r="B72" s="249"/>
      <c r="C72" s="249"/>
      <c r="D72" s="249"/>
      <c r="E72" s="249"/>
      <c r="F72" s="250"/>
      <c r="G72" s="23"/>
      <c r="H72" s="23"/>
      <c r="I72" s="23"/>
      <c r="J72" s="23"/>
      <c r="K72" s="23"/>
      <c r="L72" s="23"/>
      <c r="M72" s="23"/>
      <c r="N72" s="23"/>
      <c r="O72" s="23"/>
      <c r="P72" s="23"/>
      <c r="Q72" s="23"/>
      <c r="R72" s="23"/>
    </row>
    <row r="73" spans="1:27" s="73" customFormat="1" ht="27" customHeight="1" x14ac:dyDescent="0.2">
      <c r="A73" s="20">
        <v>1</v>
      </c>
      <c r="B73" s="21" t="s">
        <v>840</v>
      </c>
      <c r="C73" s="24">
        <v>2019</v>
      </c>
      <c r="D73" s="11">
        <v>2020</v>
      </c>
      <c r="E73" s="216">
        <v>1089470.8</v>
      </c>
      <c r="F73" s="24" t="s">
        <v>841</v>
      </c>
    </row>
    <row r="74" spans="1:27" x14ac:dyDescent="0.2">
      <c r="A74" s="8"/>
      <c r="B74" s="18" t="s">
        <v>131</v>
      </c>
      <c r="C74" s="24"/>
      <c r="D74" s="11"/>
      <c r="E74" s="213">
        <f>SUM(E73)</f>
        <v>1089470.8</v>
      </c>
      <c r="F74" s="62"/>
      <c r="G74" s="23"/>
      <c r="H74" s="23"/>
      <c r="I74" s="23"/>
      <c r="J74" s="23"/>
      <c r="K74" s="23"/>
      <c r="L74" s="23"/>
      <c r="M74" s="23"/>
      <c r="N74" s="23"/>
      <c r="O74" s="23"/>
      <c r="P74" s="23"/>
      <c r="Q74" s="23"/>
      <c r="R74" s="23"/>
    </row>
    <row r="75" spans="1:27" x14ac:dyDescent="0.2">
      <c r="A75" s="248" t="s">
        <v>854</v>
      </c>
      <c r="B75" s="249"/>
      <c r="C75" s="249"/>
      <c r="D75" s="249"/>
      <c r="E75" s="249"/>
      <c r="F75" s="250"/>
      <c r="G75" s="23"/>
      <c r="H75" s="23"/>
      <c r="I75" s="23"/>
      <c r="J75" s="23"/>
      <c r="K75" s="23"/>
      <c r="L75" s="23"/>
      <c r="M75" s="23"/>
      <c r="N75" s="23"/>
      <c r="O75" s="23"/>
      <c r="P75" s="23"/>
      <c r="Q75" s="23"/>
      <c r="R75" s="23"/>
    </row>
    <row r="76" spans="1:27" s="182" customFormat="1" ht="26.25" customHeight="1" x14ac:dyDescent="0.2">
      <c r="A76" s="20">
        <v>1</v>
      </c>
      <c r="B76" s="14" t="s">
        <v>848</v>
      </c>
      <c r="C76" s="10">
        <v>2012</v>
      </c>
      <c r="D76" s="11">
        <v>2020</v>
      </c>
      <c r="E76" s="216">
        <v>242870.23</v>
      </c>
      <c r="F76" s="10" t="s">
        <v>71</v>
      </c>
    </row>
    <row r="77" spans="1:27" s="73" customFormat="1" ht="51.75" customHeight="1" x14ac:dyDescent="0.2">
      <c r="A77" s="20">
        <v>2</v>
      </c>
      <c r="B77" s="14" t="s">
        <v>835</v>
      </c>
      <c r="C77" s="24">
        <v>2019</v>
      </c>
      <c r="D77" s="11">
        <v>2020</v>
      </c>
      <c r="E77" s="216">
        <v>3999700.4</v>
      </c>
      <c r="F77" s="10" t="s">
        <v>836</v>
      </c>
    </row>
    <row r="78" spans="1:27" s="73" customFormat="1" ht="29.25" customHeight="1" x14ac:dyDescent="0.2">
      <c r="A78" s="20">
        <v>3</v>
      </c>
      <c r="B78" s="21" t="s">
        <v>846</v>
      </c>
      <c r="C78" s="24">
        <v>2020</v>
      </c>
      <c r="D78" s="11">
        <v>2020</v>
      </c>
      <c r="E78" s="216">
        <v>224392.07</v>
      </c>
      <c r="F78" s="10" t="s">
        <v>18</v>
      </c>
    </row>
    <row r="79" spans="1:27" s="50" customFormat="1" ht="38.25" x14ac:dyDescent="0.25">
      <c r="A79" s="20">
        <v>4</v>
      </c>
      <c r="B79" s="21" t="s">
        <v>850</v>
      </c>
      <c r="C79" s="24">
        <v>2022</v>
      </c>
      <c r="D79" s="24">
        <v>2024</v>
      </c>
      <c r="E79" s="219">
        <v>7608711</v>
      </c>
      <c r="F79" s="10" t="s">
        <v>851</v>
      </c>
      <c r="G79" s="74"/>
      <c r="H79" s="74"/>
      <c r="I79" s="74"/>
      <c r="J79" s="74"/>
      <c r="K79" s="74"/>
      <c r="L79" s="74"/>
      <c r="M79" s="74"/>
      <c r="N79" s="74"/>
      <c r="O79" s="74"/>
      <c r="P79" s="74"/>
      <c r="Q79" s="74"/>
      <c r="R79" s="74"/>
      <c r="S79" s="74"/>
      <c r="T79" s="74"/>
      <c r="U79" s="74"/>
      <c r="V79" s="74"/>
      <c r="W79" s="74"/>
      <c r="X79" s="74"/>
      <c r="Y79" s="74"/>
      <c r="Z79" s="74"/>
      <c r="AA79" s="74"/>
    </row>
    <row r="80" spans="1:27" s="50" customFormat="1" x14ac:dyDescent="0.25">
      <c r="A80" s="20"/>
      <c r="B80" s="18" t="s">
        <v>131</v>
      </c>
      <c r="C80" s="24"/>
      <c r="D80" s="24"/>
      <c r="E80" s="220">
        <f>SUM(E76:E79)</f>
        <v>12075673.699999999</v>
      </c>
      <c r="F80" s="10"/>
      <c r="G80" s="74"/>
      <c r="H80" s="74"/>
      <c r="I80" s="74"/>
      <c r="J80" s="74"/>
      <c r="K80" s="74"/>
      <c r="L80" s="74"/>
      <c r="M80" s="74"/>
      <c r="N80" s="74"/>
      <c r="O80" s="74"/>
      <c r="P80" s="74"/>
      <c r="Q80" s="74"/>
      <c r="R80" s="74"/>
      <c r="S80" s="74"/>
      <c r="T80" s="74"/>
      <c r="U80" s="74"/>
      <c r="V80" s="74"/>
      <c r="W80" s="74"/>
      <c r="X80" s="74"/>
      <c r="Y80" s="74"/>
      <c r="Z80" s="74"/>
      <c r="AA80" s="74"/>
    </row>
    <row r="81" spans="1:18" x14ac:dyDescent="0.2">
      <c r="A81" s="248" t="s">
        <v>855</v>
      </c>
      <c r="B81" s="249"/>
      <c r="C81" s="249"/>
      <c r="D81" s="249"/>
      <c r="E81" s="249"/>
      <c r="F81" s="250"/>
      <c r="G81" s="23"/>
      <c r="H81" s="23"/>
      <c r="I81" s="23"/>
      <c r="J81" s="23"/>
      <c r="K81" s="23"/>
      <c r="L81" s="23"/>
      <c r="M81" s="23"/>
      <c r="N81" s="23"/>
      <c r="O81" s="23"/>
      <c r="P81" s="23"/>
      <c r="Q81" s="23"/>
      <c r="R81" s="23"/>
    </row>
    <row r="82" spans="1:18" s="73" customFormat="1" ht="27.75" customHeight="1" x14ac:dyDescent="0.2">
      <c r="A82" s="20">
        <v>1</v>
      </c>
      <c r="B82" s="14" t="s">
        <v>837</v>
      </c>
      <c r="C82" s="24">
        <v>2019</v>
      </c>
      <c r="D82" s="11">
        <v>2020</v>
      </c>
      <c r="E82" s="216">
        <v>1069335.2</v>
      </c>
      <c r="F82" s="10" t="s">
        <v>838</v>
      </c>
    </row>
    <row r="83" spans="1:18" s="73" customFormat="1" ht="27.75" customHeight="1" x14ac:dyDescent="0.2">
      <c r="A83" s="20">
        <v>2</v>
      </c>
      <c r="B83" s="21" t="s">
        <v>839</v>
      </c>
      <c r="C83" s="24">
        <v>2019</v>
      </c>
      <c r="D83" s="11">
        <v>2020</v>
      </c>
      <c r="E83" s="216">
        <v>1148531.8999999999</v>
      </c>
      <c r="F83" s="24" t="s">
        <v>19</v>
      </c>
    </row>
    <row r="84" spans="1:18" x14ac:dyDescent="0.2">
      <c r="A84" s="8"/>
      <c r="B84" s="18" t="s">
        <v>131</v>
      </c>
      <c r="C84" s="24"/>
      <c r="D84" s="11"/>
      <c r="E84" s="213">
        <f>SUM(E82:E83)</f>
        <v>2217867.0999999996</v>
      </c>
      <c r="F84" s="10"/>
      <c r="G84" s="23"/>
      <c r="H84" s="23"/>
      <c r="I84" s="23"/>
      <c r="J84" s="23"/>
      <c r="K84" s="23"/>
      <c r="L84" s="23"/>
      <c r="M84" s="23"/>
      <c r="N84" s="23"/>
      <c r="O84" s="23"/>
      <c r="P84" s="23"/>
      <c r="Q84" s="23"/>
      <c r="R84" s="23"/>
    </row>
    <row r="85" spans="1:18" s="4" customFormat="1" x14ac:dyDescent="0.25">
      <c r="A85" s="261" t="s">
        <v>446</v>
      </c>
      <c r="B85" s="262"/>
      <c r="C85" s="262"/>
      <c r="D85" s="262"/>
      <c r="E85" s="262"/>
      <c r="F85" s="263"/>
      <c r="G85" s="7"/>
      <c r="H85" s="7"/>
      <c r="I85" s="7"/>
      <c r="J85" s="7"/>
      <c r="K85" s="7"/>
      <c r="L85" s="7"/>
      <c r="M85" s="7"/>
      <c r="N85" s="7"/>
      <c r="O85" s="7"/>
      <c r="P85" s="7"/>
      <c r="Q85" s="7"/>
      <c r="R85" s="7"/>
    </row>
    <row r="86" spans="1:18" s="4" customFormat="1" ht="12.75" customHeight="1" x14ac:dyDescent="0.25">
      <c r="A86" s="248" t="s">
        <v>431</v>
      </c>
      <c r="B86" s="249"/>
      <c r="C86" s="249"/>
      <c r="D86" s="249"/>
      <c r="E86" s="249"/>
      <c r="F86" s="250"/>
      <c r="G86" s="7"/>
      <c r="H86" s="7"/>
      <c r="I86" s="7"/>
      <c r="J86" s="7"/>
      <c r="K86" s="7"/>
      <c r="L86" s="7"/>
      <c r="M86" s="7"/>
      <c r="N86" s="7"/>
      <c r="O86" s="7"/>
      <c r="P86" s="7"/>
      <c r="Q86" s="7"/>
      <c r="R86" s="7"/>
    </row>
    <row r="87" spans="1:18" s="13" customFormat="1" ht="39" customHeight="1" x14ac:dyDescent="0.2">
      <c r="A87" s="8">
        <v>1</v>
      </c>
      <c r="B87" s="9" t="s">
        <v>7</v>
      </c>
      <c r="C87" s="10">
        <v>2019</v>
      </c>
      <c r="D87" s="11">
        <v>2020</v>
      </c>
      <c r="E87" s="12">
        <v>159981.65400000001</v>
      </c>
      <c r="F87" s="10" t="s">
        <v>8</v>
      </c>
    </row>
    <row r="88" spans="1:18" s="13" customFormat="1" ht="38.25" customHeight="1" x14ac:dyDescent="0.2">
      <c r="A88" s="8">
        <v>2</v>
      </c>
      <c r="B88" s="9" t="s">
        <v>59</v>
      </c>
      <c r="C88" s="10">
        <v>2020</v>
      </c>
      <c r="D88" s="10">
        <v>2021</v>
      </c>
      <c r="E88" s="12">
        <v>104929</v>
      </c>
      <c r="F88" s="10" t="s">
        <v>60</v>
      </c>
    </row>
    <row r="89" spans="1:18" s="13" customFormat="1" ht="39.75" customHeight="1" x14ac:dyDescent="0.2">
      <c r="A89" s="8">
        <v>3</v>
      </c>
      <c r="B89" s="14" t="s">
        <v>81</v>
      </c>
      <c r="C89" s="10">
        <v>2020</v>
      </c>
      <c r="D89" s="10">
        <v>2020</v>
      </c>
      <c r="E89" s="12">
        <v>29879.204000000002</v>
      </c>
      <c r="F89" s="10" t="s">
        <v>60</v>
      </c>
    </row>
    <row r="90" spans="1:18" s="13" customFormat="1" ht="38.25" customHeight="1" x14ac:dyDescent="0.2">
      <c r="A90" s="8">
        <v>4</v>
      </c>
      <c r="B90" s="16" t="s">
        <v>571</v>
      </c>
      <c r="C90" s="10">
        <v>2020</v>
      </c>
      <c r="D90" s="10">
        <v>2020</v>
      </c>
      <c r="E90" s="12">
        <v>2546</v>
      </c>
      <c r="F90" s="10" t="s">
        <v>44</v>
      </c>
    </row>
    <row r="91" spans="1:18" s="13" customFormat="1" ht="38.25" customHeight="1" x14ac:dyDescent="0.2">
      <c r="A91" s="8">
        <v>5</v>
      </c>
      <c r="B91" s="9" t="s">
        <v>572</v>
      </c>
      <c r="C91" s="10">
        <v>2020</v>
      </c>
      <c r="D91" s="10">
        <v>2020</v>
      </c>
      <c r="E91" s="12">
        <v>5632</v>
      </c>
      <c r="F91" s="10" t="s">
        <v>50</v>
      </c>
    </row>
    <row r="92" spans="1:18" ht="51" x14ac:dyDescent="0.2">
      <c r="A92" s="8">
        <v>6</v>
      </c>
      <c r="B92" s="21" t="s">
        <v>170</v>
      </c>
      <c r="C92" s="10">
        <v>2021</v>
      </c>
      <c r="D92" s="10">
        <v>2021</v>
      </c>
      <c r="E92" s="85">
        <v>64572.309000000001</v>
      </c>
      <c r="F92" s="10" t="s">
        <v>171</v>
      </c>
      <c r="G92" s="23"/>
      <c r="H92" s="23"/>
      <c r="I92" s="23"/>
      <c r="J92" s="23"/>
      <c r="K92" s="23"/>
      <c r="L92" s="23"/>
      <c r="M92" s="23"/>
      <c r="N92" s="23"/>
      <c r="O92" s="23"/>
      <c r="P92" s="23"/>
      <c r="Q92" s="23"/>
      <c r="R92" s="23"/>
    </row>
    <row r="93" spans="1:18" s="4" customFormat="1" ht="17.25" customHeight="1" x14ac:dyDescent="0.25">
      <c r="A93" s="8">
        <v>7</v>
      </c>
      <c r="B93" s="21" t="s">
        <v>183</v>
      </c>
      <c r="C93" s="24">
        <v>2022</v>
      </c>
      <c r="D93" s="24">
        <v>2022</v>
      </c>
      <c r="E93" s="83">
        <v>289094.304</v>
      </c>
      <c r="F93" s="24" t="s">
        <v>184</v>
      </c>
      <c r="G93" s="7"/>
      <c r="H93" s="7"/>
      <c r="I93" s="7"/>
      <c r="J93" s="7"/>
      <c r="K93" s="7"/>
      <c r="L93" s="7"/>
      <c r="M93" s="7"/>
      <c r="N93" s="7"/>
      <c r="O93" s="7"/>
      <c r="P93" s="7"/>
      <c r="Q93" s="7"/>
      <c r="R93" s="7"/>
    </row>
    <row r="94" spans="1:18" s="38" customFormat="1" ht="27.75" customHeight="1" x14ac:dyDescent="0.25">
      <c r="A94" s="8">
        <v>8</v>
      </c>
      <c r="B94" s="9" t="s">
        <v>384</v>
      </c>
      <c r="C94" s="8">
        <v>2023</v>
      </c>
      <c r="D94" s="10">
        <v>2023</v>
      </c>
      <c r="E94" s="98">
        <v>89000</v>
      </c>
      <c r="F94" s="41" t="s">
        <v>385</v>
      </c>
      <c r="G94" s="37"/>
      <c r="H94" s="37"/>
      <c r="I94" s="37"/>
      <c r="J94" s="37"/>
      <c r="K94" s="37"/>
      <c r="L94" s="37"/>
      <c r="M94" s="37"/>
      <c r="N94" s="37"/>
      <c r="O94" s="37"/>
      <c r="P94" s="37"/>
      <c r="Q94" s="37"/>
      <c r="R94" s="37"/>
    </row>
    <row r="95" spans="1:18" s="38" customFormat="1" ht="36" customHeight="1" x14ac:dyDescent="0.25">
      <c r="A95" s="8">
        <v>9</v>
      </c>
      <c r="B95" s="14" t="s">
        <v>577</v>
      </c>
      <c r="C95" s="8">
        <v>2023</v>
      </c>
      <c r="D95" s="10">
        <v>2023</v>
      </c>
      <c r="E95" s="35">
        <v>14000</v>
      </c>
      <c r="F95" s="10" t="s">
        <v>426</v>
      </c>
      <c r="G95" s="71"/>
      <c r="H95" s="71"/>
      <c r="I95" s="71"/>
      <c r="J95" s="71"/>
      <c r="K95" s="71"/>
      <c r="L95" s="71"/>
      <c r="M95" s="71"/>
      <c r="N95" s="71"/>
      <c r="O95" s="71"/>
      <c r="P95" s="71"/>
      <c r="Q95" s="71"/>
      <c r="R95" s="71"/>
    </row>
    <row r="96" spans="1:18" s="38" customFormat="1" ht="28.5" customHeight="1" x14ac:dyDescent="0.25">
      <c r="A96" s="8">
        <v>10</v>
      </c>
      <c r="B96" s="9" t="s">
        <v>657</v>
      </c>
      <c r="C96" s="8">
        <v>2024</v>
      </c>
      <c r="D96" s="8">
        <v>2024</v>
      </c>
      <c r="E96" s="221">
        <v>134998.22</v>
      </c>
      <c r="F96" s="10" t="s">
        <v>658</v>
      </c>
    </row>
    <row r="97" spans="1:18" s="38" customFormat="1" ht="27.75" customHeight="1" x14ac:dyDescent="0.25">
      <c r="A97" s="8">
        <v>11</v>
      </c>
      <c r="B97" s="9" t="s">
        <v>659</v>
      </c>
      <c r="C97" s="8">
        <v>2024</v>
      </c>
      <c r="D97" s="8">
        <v>2024</v>
      </c>
      <c r="E97" s="136">
        <v>109500</v>
      </c>
      <c r="F97" s="10" t="s">
        <v>660</v>
      </c>
    </row>
    <row r="98" spans="1:18" ht="27" customHeight="1" x14ac:dyDescent="0.2">
      <c r="A98" s="8">
        <v>12</v>
      </c>
      <c r="B98" s="43" t="s">
        <v>661</v>
      </c>
      <c r="C98" s="8">
        <v>2023</v>
      </c>
      <c r="D98" s="8">
        <v>2024</v>
      </c>
      <c r="E98" s="136">
        <v>790483.67</v>
      </c>
      <c r="F98" s="36" t="s">
        <v>662</v>
      </c>
    </row>
    <row r="99" spans="1:18" s="38" customFormat="1" ht="16.5" customHeight="1" x14ac:dyDescent="0.25">
      <c r="A99" s="20"/>
      <c r="B99" s="32" t="s">
        <v>131</v>
      </c>
      <c r="C99" s="18"/>
      <c r="D99" s="18"/>
      <c r="E99" s="19">
        <f>SUM(E87:E98)</f>
        <v>1794616.361</v>
      </c>
      <c r="F99" s="24"/>
      <c r="G99" s="37"/>
      <c r="H99" s="37"/>
      <c r="I99" s="37"/>
      <c r="J99" s="37"/>
      <c r="K99" s="37"/>
      <c r="L99" s="37"/>
      <c r="M99" s="37"/>
      <c r="N99" s="37"/>
      <c r="O99" s="37"/>
      <c r="P99" s="37"/>
      <c r="Q99" s="37"/>
      <c r="R99" s="37"/>
    </row>
    <row r="100" spans="1:18" x14ac:dyDescent="0.2">
      <c r="A100" s="248" t="s">
        <v>432</v>
      </c>
      <c r="B100" s="249"/>
      <c r="C100" s="249"/>
      <c r="D100" s="249"/>
      <c r="E100" s="249"/>
      <c r="F100" s="250"/>
    </row>
    <row r="101" spans="1:18" s="13" customFormat="1" ht="36.75" customHeight="1" x14ac:dyDescent="0.2">
      <c r="A101" s="8">
        <v>1</v>
      </c>
      <c r="B101" s="14" t="s">
        <v>90</v>
      </c>
      <c r="C101" s="10">
        <v>2020</v>
      </c>
      <c r="D101" s="10">
        <v>2020</v>
      </c>
      <c r="E101" s="12">
        <v>96394.8</v>
      </c>
      <c r="F101" s="10" t="s">
        <v>29</v>
      </c>
    </row>
    <row r="102" spans="1:18" s="13" customFormat="1" ht="36" customHeight="1" x14ac:dyDescent="0.2">
      <c r="A102" s="8">
        <v>2</v>
      </c>
      <c r="B102" s="9" t="s">
        <v>94</v>
      </c>
      <c r="C102" s="10">
        <v>2020</v>
      </c>
      <c r="D102" s="10">
        <v>2021</v>
      </c>
      <c r="E102" s="12">
        <v>114967.211</v>
      </c>
      <c r="F102" s="10" t="s">
        <v>87</v>
      </c>
    </row>
    <row r="103" spans="1:18" s="13" customFormat="1" ht="38.25" customHeight="1" x14ac:dyDescent="0.2">
      <c r="A103" s="8">
        <v>3</v>
      </c>
      <c r="B103" s="16" t="s">
        <v>571</v>
      </c>
      <c r="C103" s="10">
        <v>2020</v>
      </c>
      <c r="D103" s="10">
        <v>2020</v>
      </c>
      <c r="E103" s="12">
        <v>2546</v>
      </c>
      <c r="F103" s="10" t="s">
        <v>44</v>
      </c>
    </row>
    <row r="104" spans="1:18" s="13" customFormat="1" ht="38.25" customHeight="1" x14ac:dyDescent="0.2">
      <c r="A104" s="8">
        <v>4</v>
      </c>
      <c r="B104" s="9" t="s">
        <v>572</v>
      </c>
      <c r="C104" s="10">
        <v>2020</v>
      </c>
      <c r="D104" s="10">
        <v>2020</v>
      </c>
      <c r="E104" s="12">
        <v>5632</v>
      </c>
      <c r="F104" s="10" t="s">
        <v>50</v>
      </c>
    </row>
    <row r="105" spans="1:18" ht="38.25" x14ac:dyDescent="0.2">
      <c r="A105" s="8">
        <v>5</v>
      </c>
      <c r="B105" s="14" t="s">
        <v>164</v>
      </c>
      <c r="C105" s="10">
        <v>2020</v>
      </c>
      <c r="D105" s="10">
        <v>2021</v>
      </c>
      <c r="E105" s="85">
        <v>54973.482000000004</v>
      </c>
      <c r="F105" s="10" t="s">
        <v>117</v>
      </c>
      <c r="G105" s="23"/>
      <c r="H105" s="23"/>
      <c r="I105" s="23"/>
      <c r="J105" s="23"/>
      <c r="K105" s="23"/>
      <c r="L105" s="23"/>
      <c r="M105" s="23"/>
      <c r="N105" s="23"/>
      <c r="O105" s="23"/>
      <c r="P105" s="23"/>
      <c r="Q105" s="23"/>
      <c r="R105" s="23"/>
    </row>
    <row r="106" spans="1:18" s="38" customFormat="1" ht="40.5" customHeight="1" x14ac:dyDescent="0.25">
      <c r="A106" s="8">
        <v>6</v>
      </c>
      <c r="B106" s="39" t="s">
        <v>263</v>
      </c>
      <c r="C106" s="8">
        <v>2023</v>
      </c>
      <c r="D106" s="10">
        <v>2023</v>
      </c>
      <c r="E106" s="35">
        <v>33200</v>
      </c>
      <c r="F106" s="36" t="s">
        <v>264</v>
      </c>
      <c r="G106" s="37"/>
      <c r="H106" s="37"/>
      <c r="I106" s="37"/>
      <c r="J106" s="37"/>
      <c r="K106" s="37"/>
      <c r="L106" s="37"/>
      <c r="M106" s="37"/>
      <c r="N106" s="37"/>
      <c r="O106" s="37"/>
      <c r="P106" s="37"/>
      <c r="Q106" s="37"/>
      <c r="R106" s="37"/>
    </row>
    <row r="107" spans="1:18" s="38" customFormat="1" ht="27.75" customHeight="1" x14ac:dyDescent="0.25">
      <c r="A107" s="8">
        <v>7</v>
      </c>
      <c r="B107" s="14" t="s">
        <v>265</v>
      </c>
      <c r="C107" s="8">
        <v>2023</v>
      </c>
      <c r="D107" s="10">
        <v>2023</v>
      </c>
      <c r="E107" s="35">
        <v>246604.014</v>
      </c>
      <c r="F107" s="36" t="s">
        <v>266</v>
      </c>
      <c r="G107" s="37"/>
      <c r="H107" s="37"/>
      <c r="I107" s="37"/>
      <c r="J107" s="37"/>
      <c r="K107" s="37"/>
      <c r="L107" s="37"/>
      <c r="M107" s="37"/>
      <c r="N107" s="37"/>
      <c r="O107" s="37"/>
      <c r="P107" s="37"/>
      <c r="Q107" s="37"/>
      <c r="R107" s="37"/>
    </row>
    <row r="108" spans="1:18" s="38" customFormat="1" ht="40.5" customHeight="1" x14ac:dyDescent="0.25">
      <c r="A108" s="8">
        <v>8</v>
      </c>
      <c r="B108" s="14" t="s">
        <v>267</v>
      </c>
      <c r="C108" s="8">
        <v>2023</v>
      </c>
      <c r="D108" s="34">
        <v>2024</v>
      </c>
      <c r="E108" s="35">
        <v>401190.82900000003</v>
      </c>
      <c r="F108" s="36" t="s">
        <v>268</v>
      </c>
      <c r="G108" s="37"/>
      <c r="H108" s="37"/>
      <c r="I108" s="37"/>
      <c r="J108" s="37"/>
      <c r="K108" s="37"/>
      <c r="L108" s="37"/>
      <c r="M108" s="37"/>
      <c r="N108" s="37"/>
      <c r="O108" s="37"/>
      <c r="P108" s="37"/>
      <c r="Q108" s="37"/>
      <c r="R108" s="37"/>
    </row>
    <row r="109" spans="1:18" s="38" customFormat="1" ht="39.75" customHeight="1" x14ac:dyDescent="0.25">
      <c r="A109" s="8">
        <v>9</v>
      </c>
      <c r="B109" s="14" t="s">
        <v>582</v>
      </c>
      <c r="C109" s="8">
        <v>2023</v>
      </c>
      <c r="D109" s="10">
        <v>2023</v>
      </c>
      <c r="E109" s="35">
        <v>109980</v>
      </c>
      <c r="F109" s="10" t="s">
        <v>425</v>
      </c>
      <c r="G109" s="71"/>
      <c r="H109" s="71"/>
      <c r="I109" s="71"/>
      <c r="J109" s="71"/>
      <c r="K109" s="71"/>
      <c r="L109" s="71"/>
      <c r="M109" s="71"/>
      <c r="N109" s="71"/>
      <c r="O109" s="71"/>
      <c r="P109" s="71"/>
      <c r="Q109" s="71"/>
      <c r="R109" s="71"/>
    </row>
    <row r="110" spans="1:18" s="38" customFormat="1" ht="36" customHeight="1" x14ac:dyDescent="0.25">
      <c r="A110" s="8">
        <v>10</v>
      </c>
      <c r="B110" s="14" t="s">
        <v>577</v>
      </c>
      <c r="C110" s="8">
        <v>2023</v>
      </c>
      <c r="D110" s="10">
        <v>2023</v>
      </c>
      <c r="E110" s="35">
        <v>14000</v>
      </c>
      <c r="F110" s="10" t="s">
        <v>426</v>
      </c>
      <c r="G110" s="71"/>
      <c r="H110" s="71"/>
      <c r="I110" s="71"/>
      <c r="J110" s="71"/>
      <c r="K110" s="71"/>
      <c r="L110" s="71"/>
      <c r="M110" s="71"/>
      <c r="N110" s="71"/>
      <c r="O110" s="71"/>
      <c r="P110" s="71"/>
      <c r="Q110" s="71"/>
      <c r="R110" s="71"/>
    </row>
    <row r="111" spans="1:18" s="38" customFormat="1" ht="26.25" customHeight="1" x14ac:dyDescent="0.25">
      <c r="A111" s="8">
        <v>11</v>
      </c>
      <c r="B111" s="14" t="s">
        <v>667</v>
      </c>
      <c r="C111" s="8">
        <v>2024</v>
      </c>
      <c r="D111" s="106">
        <v>2025</v>
      </c>
      <c r="E111" s="35">
        <v>1946723.9380000001</v>
      </c>
      <c r="F111" s="10" t="s">
        <v>266</v>
      </c>
    </row>
    <row r="112" spans="1:18" s="53" customFormat="1" x14ac:dyDescent="0.2">
      <c r="A112" s="32"/>
      <c r="B112" s="32" t="s">
        <v>131</v>
      </c>
      <c r="C112" s="33"/>
      <c r="D112" s="33"/>
      <c r="E112" s="77">
        <f>SUM(E101:E111)</f>
        <v>3026212.2740000002</v>
      </c>
      <c r="F112" s="33"/>
    </row>
    <row r="113" spans="1:18" x14ac:dyDescent="0.2">
      <c r="A113" s="248" t="s">
        <v>433</v>
      </c>
      <c r="B113" s="249"/>
      <c r="C113" s="249"/>
      <c r="D113" s="249"/>
      <c r="E113" s="249"/>
      <c r="F113" s="250"/>
    </row>
    <row r="114" spans="1:18" s="13" customFormat="1" ht="26.25" customHeight="1" x14ac:dyDescent="0.2">
      <c r="A114" s="8">
        <v>1</v>
      </c>
      <c r="B114" s="17" t="s">
        <v>61</v>
      </c>
      <c r="C114" s="10">
        <v>2020</v>
      </c>
      <c r="D114" s="10">
        <v>2021</v>
      </c>
      <c r="E114" s="85">
        <v>312000</v>
      </c>
      <c r="F114" s="10" t="s">
        <v>62</v>
      </c>
    </row>
    <row r="115" spans="1:18" s="13" customFormat="1" ht="50.25" customHeight="1" x14ac:dyDescent="0.2">
      <c r="A115" s="8">
        <v>2</v>
      </c>
      <c r="B115" s="14" t="s">
        <v>104</v>
      </c>
      <c r="C115" s="10">
        <v>2020</v>
      </c>
      <c r="D115" s="10">
        <v>2020</v>
      </c>
      <c r="E115" s="12">
        <v>92373.789000000004</v>
      </c>
      <c r="F115" s="10" t="s">
        <v>62</v>
      </c>
    </row>
    <row r="116" spans="1:18" s="13" customFormat="1" ht="27" customHeight="1" x14ac:dyDescent="0.2">
      <c r="A116" s="8">
        <v>3</v>
      </c>
      <c r="B116" s="9" t="s">
        <v>105</v>
      </c>
      <c r="C116" s="10">
        <v>2019</v>
      </c>
      <c r="D116" s="11">
        <v>2020</v>
      </c>
      <c r="E116" s="12">
        <v>149580</v>
      </c>
      <c r="F116" s="10" t="s">
        <v>106</v>
      </c>
    </row>
    <row r="117" spans="1:18" s="13" customFormat="1" ht="27.75" customHeight="1" x14ac:dyDescent="0.2">
      <c r="A117" s="8">
        <v>4</v>
      </c>
      <c r="B117" s="14" t="s">
        <v>120</v>
      </c>
      <c r="C117" s="10">
        <v>2020</v>
      </c>
      <c r="D117" s="10">
        <v>2020</v>
      </c>
      <c r="E117" s="12">
        <v>22998.182000000001</v>
      </c>
      <c r="F117" s="10" t="s">
        <v>121</v>
      </c>
    </row>
    <row r="118" spans="1:18" s="13" customFormat="1" ht="38.25" customHeight="1" x14ac:dyDescent="0.2">
      <c r="A118" s="8">
        <v>5</v>
      </c>
      <c r="B118" s="16" t="s">
        <v>571</v>
      </c>
      <c r="C118" s="10">
        <v>2020</v>
      </c>
      <c r="D118" s="10">
        <v>2020</v>
      </c>
      <c r="E118" s="12">
        <v>2546</v>
      </c>
      <c r="F118" s="10" t="s">
        <v>44</v>
      </c>
    </row>
    <row r="119" spans="1:18" s="13" customFormat="1" ht="38.25" customHeight="1" x14ac:dyDescent="0.2">
      <c r="A119" s="8">
        <v>6</v>
      </c>
      <c r="B119" s="9" t="s">
        <v>573</v>
      </c>
      <c r="C119" s="10">
        <v>2020</v>
      </c>
      <c r="D119" s="10">
        <v>2020</v>
      </c>
      <c r="E119" s="12">
        <v>7040</v>
      </c>
      <c r="F119" s="10" t="s">
        <v>50</v>
      </c>
    </row>
    <row r="120" spans="1:18" ht="51" x14ac:dyDescent="0.2">
      <c r="A120" s="8">
        <v>7</v>
      </c>
      <c r="B120" s="21" t="s">
        <v>153</v>
      </c>
      <c r="C120" s="10">
        <v>2021</v>
      </c>
      <c r="D120" s="10">
        <v>2021</v>
      </c>
      <c r="E120" s="85">
        <v>189578.696</v>
      </c>
      <c r="F120" s="10" t="s">
        <v>154</v>
      </c>
      <c r="G120" s="23"/>
      <c r="H120" s="23"/>
      <c r="I120" s="23"/>
      <c r="J120" s="23"/>
      <c r="K120" s="23"/>
      <c r="L120" s="23"/>
      <c r="M120" s="23"/>
      <c r="N120" s="23"/>
      <c r="O120" s="23"/>
      <c r="P120" s="23"/>
      <c r="Q120" s="23"/>
      <c r="R120" s="23"/>
    </row>
    <row r="121" spans="1:18" s="4" customFormat="1" ht="39.75" customHeight="1" x14ac:dyDescent="0.25">
      <c r="A121" s="8">
        <v>8</v>
      </c>
      <c r="B121" s="21" t="s">
        <v>219</v>
      </c>
      <c r="C121" s="24">
        <v>2022</v>
      </c>
      <c r="D121" s="24">
        <v>2022</v>
      </c>
      <c r="E121" s="83">
        <v>20000</v>
      </c>
      <c r="F121" s="24" t="s">
        <v>220</v>
      </c>
      <c r="G121" s="7"/>
      <c r="H121" s="7"/>
      <c r="I121" s="7"/>
      <c r="J121" s="7"/>
      <c r="K121" s="7"/>
      <c r="L121" s="7"/>
      <c r="M121" s="7"/>
      <c r="N121" s="7"/>
      <c r="O121" s="7"/>
      <c r="P121" s="7"/>
      <c r="Q121" s="7"/>
      <c r="R121" s="7"/>
    </row>
    <row r="122" spans="1:18" s="38" customFormat="1" ht="27.75" customHeight="1" x14ac:dyDescent="0.25">
      <c r="A122" s="8">
        <v>9</v>
      </c>
      <c r="B122" s="39" t="s">
        <v>269</v>
      </c>
      <c r="C122" s="8">
        <v>2023</v>
      </c>
      <c r="D122" s="10">
        <v>2023</v>
      </c>
      <c r="E122" s="35">
        <v>154681.19399999999</v>
      </c>
      <c r="F122" s="36" t="s">
        <v>266</v>
      </c>
      <c r="G122" s="37"/>
      <c r="H122" s="37"/>
      <c r="I122" s="37"/>
      <c r="J122" s="37"/>
      <c r="K122" s="37"/>
      <c r="L122" s="37"/>
      <c r="M122" s="37"/>
      <c r="N122" s="37"/>
      <c r="O122" s="37"/>
      <c r="P122" s="37"/>
      <c r="Q122" s="37"/>
      <c r="R122" s="37"/>
    </row>
    <row r="123" spans="1:18" s="38" customFormat="1" ht="27.75" customHeight="1" x14ac:dyDescent="0.25">
      <c r="A123" s="8">
        <v>10</v>
      </c>
      <c r="B123" s="39" t="s">
        <v>270</v>
      </c>
      <c r="C123" s="8">
        <v>2023</v>
      </c>
      <c r="D123" s="10">
        <v>2023</v>
      </c>
      <c r="E123" s="35">
        <v>18650</v>
      </c>
      <c r="F123" s="36" t="s">
        <v>271</v>
      </c>
      <c r="G123" s="37"/>
      <c r="H123" s="37"/>
      <c r="I123" s="37"/>
      <c r="J123" s="37"/>
      <c r="K123" s="37"/>
      <c r="L123" s="37"/>
      <c r="M123" s="37"/>
      <c r="N123" s="37"/>
      <c r="O123" s="37"/>
      <c r="P123" s="37"/>
      <c r="Q123" s="37"/>
      <c r="R123" s="37"/>
    </row>
    <row r="124" spans="1:18" s="38" customFormat="1" ht="39" customHeight="1" x14ac:dyDescent="0.25">
      <c r="A124" s="8">
        <v>11</v>
      </c>
      <c r="B124" s="14" t="s">
        <v>272</v>
      </c>
      <c r="C124" s="8">
        <v>2023</v>
      </c>
      <c r="D124" s="10">
        <v>2023</v>
      </c>
      <c r="E124" s="35">
        <v>61150</v>
      </c>
      <c r="F124" s="36" t="s">
        <v>273</v>
      </c>
      <c r="G124" s="37"/>
      <c r="H124" s="37"/>
      <c r="I124" s="37"/>
      <c r="J124" s="37"/>
      <c r="K124" s="37"/>
      <c r="L124" s="37"/>
      <c r="M124" s="37"/>
      <c r="N124" s="37"/>
      <c r="O124" s="37"/>
      <c r="P124" s="37"/>
      <c r="Q124" s="37"/>
      <c r="R124" s="37"/>
    </row>
    <row r="125" spans="1:18" s="38" customFormat="1" ht="37.5" customHeight="1" x14ac:dyDescent="0.25">
      <c r="A125" s="8">
        <v>12</v>
      </c>
      <c r="B125" s="14" t="s">
        <v>274</v>
      </c>
      <c r="C125" s="8">
        <v>2023</v>
      </c>
      <c r="D125" s="10">
        <v>2023</v>
      </c>
      <c r="E125" s="35">
        <v>307857.30099999998</v>
      </c>
      <c r="F125" s="36" t="s">
        <v>275</v>
      </c>
      <c r="G125" s="37"/>
      <c r="H125" s="37"/>
      <c r="I125" s="37"/>
      <c r="J125" s="37"/>
      <c r="K125" s="37"/>
      <c r="L125" s="37"/>
      <c r="M125" s="37"/>
      <c r="N125" s="37"/>
      <c r="O125" s="37"/>
      <c r="P125" s="37"/>
      <c r="Q125" s="37"/>
      <c r="R125" s="37"/>
    </row>
    <row r="126" spans="1:18" s="38" customFormat="1" ht="38.25" customHeight="1" x14ac:dyDescent="0.25">
      <c r="A126" s="8">
        <v>13</v>
      </c>
      <c r="B126" s="14" t="s">
        <v>382</v>
      </c>
      <c r="C126" s="8">
        <v>2023</v>
      </c>
      <c r="D126" s="10">
        <v>2023</v>
      </c>
      <c r="E126" s="35">
        <v>20000</v>
      </c>
      <c r="F126" s="36" t="s">
        <v>383</v>
      </c>
      <c r="G126" s="37"/>
      <c r="H126" s="37"/>
      <c r="I126" s="37"/>
      <c r="J126" s="37"/>
      <c r="K126" s="37"/>
      <c r="L126" s="37"/>
      <c r="M126" s="37"/>
      <c r="N126" s="37"/>
      <c r="O126" s="37"/>
      <c r="P126" s="37"/>
      <c r="Q126" s="37"/>
      <c r="R126" s="37"/>
    </row>
    <row r="127" spans="1:18" s="38" customFormat="1" ht="35.25" customHeight="1" x14ac:dyDescent="0.25">
      <c r="A127" s="8">
        <v>14</v>
      </c>
      <c r="B127" s="14" t="s">
        <v>578</v>
      </c>
      <c r="C127" s="8">
        <v>2023</v>
      </c>
      <c r="D127" s="10">
        <v>2023</v>
      </c>
      <c r="E127" s="35">
        <v>17500</v>
      </c>
      <c r="F127" s="10" t="s">
        <v>426</v>
      </c>
      <c r="G127" s="71"/>
      <c r="H127" s="71"/>
      <c r="I127" s="71"/>
      <c r="J127" s="71"/>
      <c r="K127" s="71"/>
      <c r="L127" s="71"/>
      <c r="M127" s="71"/>
      <c r="N127" s="71"/>
      <c r="O127" s="71"/>
      <c r="P127" s="71"/>
      <c r="Q127" s="71"/>
      <c r="R127" s="71"/>
    </row>
    <row r="128" spans="1:18" s="38" customFormat="1" ht="27" customHeight="1" x14ac:dyDescent="0.25">
      <c r="A128" s="8">
        <v>15</v>
      </c>
      <c r="B128" s="9" t="s">
        <v>668</v>
      </c>
      <c r="C128" s="8">
        <v>2024</v>
      </c>
      <c r="D128" s="8">
        <v>2024</v>
      </c>
      <c r="E128" s="35">
        <v>109850</v>
      </c>
      <c r="F128" s="8" t="s">
        <v>669</v>
      </c>
    </row>
    <row r="129" spans="1:18" s="13" customFormat="1" ht="29.25" customHeight="1" x14ac:dyDescent="0.2">
      <c r="A129" s="8">
        <v>16</v>
      </c>
      <c r="B129" s="46" t="s">
        <v>670</v>
      </c>
      <c r="C129" s="44">
        <v>2024</v>
      </c>
      <c r="D129" s="44">
        <v>2024</v>
      </c>
      <c r="E129" s="40">
        <v>78982.2</v>
      </c>
      <c r="F129" s="36" t="s">
        <v>671</v>
      </c>
    </row>
    <row r="130" spans="1:18" s="13" customFormat="1" ht="38.25" customHeight="1" x14ac:dyDescent="0.2">
      <c r="A130" s="8">
        <v>17</v>
      </c>
      <c r="B130" s="9" t="s">
        <v>672</v>
      </c>
      <c r="C130" s="8">
        <v>2024</v>
      </c>
      <c r="D130" s="8">
        <v>2024</v>
      </c>
      <c r="E130" s="35">
        <v>48447</v>
      </c>
      <c r="F130" s="24" t="s">
        <v>26</v>
      </c>
    </row>
    <row r="131" spans="1:18" s="13" customFormat="1" ht="41.25" customHeight="1" x14ac:dyDescent="0.2">
      <c r="A131" s="8">
        <v>18</v>
      </c>
      <c r="B131" s="9" t="s">
        <v>673</v>
      </c>
      <c r="C131" s="44">
        <v>2024</v>
      </c>
      <c r="D131" s="44">
        <v>2024</v>
      </c>
      <c r="E131" s="35">
        <v>115223.6</v>
      </c>
      <c r="F131" s="10" t="s">
        <v>171</v>
      </c>
    </row>
    <row r="132" spans="1:18" s="13" customFormat="1" ht="55.5" customHeight="1" x14ac:dyDescent="0.2">
      <c r="A132" s="8">
        <v>19</v>
      </c>
      <c r="B132" s="9" t="s">
        <v>674</v>
      </c>
      <c r="C132" s="20">
        <v>2024</v>
      </c>
      <c r="D132" s="20">
        <v>2024</v>
      </c>
      <c r="E132" s="35">
        <v>35312.938999999998</v>
      </c>
      <c r="F132" s="10" t="s">
        <v>675</v>
      </c>
    </row>
    <row r="133" spans="1:18" s="4" customFormat="1" ht="16.5" customHeight="1" x14ac:dyDescent="0.25">
      <c r="A133" s="20"/>
      <c r="B133" s="32" t="s">
        <v>131</v>
      </c>
      <c r="C133" s="33"/>
      <c r="D133" s="33"/>
      <c r="E133" s="80">
        <f>SUM(E114:E132)</f>
        <v>1763770.9010000001</v>
      </c>
      <c r="F133" s="24"/>
    </row>
    <row r="134" spans="1:18" ht="15" customHeight="1" x14ac:dyDescent="0.2">
      <c r="A134" s="248" t="s">
        <v>434</v>
      </c>
      <c r="B134" s="249"/>
      <c r="C134" s="249"/>
      <c r="D134" s="249"/>
      <c r="E134" s="249"/>
      <c r="F134" s="250"/>
    </row>
    <row r="135" spans="1:18" s="13" customFormat="1" ht="27" customHeight="1" x14ac:dyDescent="0.2">
      <c r="A135" s="8">
        <v>1</v>
      </c>
      <c r="B135" s="9" t="s">
        <v>25</v>
      </c>
      <c r="C135" s="10">
        <v>2019</v>
      </c>
      <c r="D135" s="11">
        <v>2020</v>
      </c>
      <c r="E135" s="12">
        <v>109497.2</v>
      </c>
      <c r="F135" s="10" t="s">
        <v>26</v>
      </c>
    </row>
    <row r="136" spans="1:18" s="13" customFormat="1" ht="38.25" customHeight="1" x14ac:dyDescent="0.2">
      <c r="A136" s="8">
        <v>2</v>
      </c>
      <c r="B136" s="17" t="s">
        <v>589</v>
      </c>
      <c r="C136" s="10">
        <v>2020</v>
      </c>
      <c r="D136" s="10">
        <v>2020</v>
      </c>
      <c r="E136" s="12">
        <v>48850</v>
      </c>
      <c r="F136" s="10" t="s">
        <v>66</v>
      </c>
    </row>
    <row r="137" spans="1:18" s="13" customFormat="1" ht="38.25" customHeight="1" x14ac:dyDescent="0.2">
      <c r="A137" s="8">
        <v>3</v>
      </c>
      <c r="B137" s="16" t="s">
        <v>571</v>
      </c>
      <c r="C137" s="10">
        <v>2020</v>
      </c>
      <c r="D137" s="10">
        <v>2020</v>
      </c>
      <c r="E137" s="12">
        <v>2546</v>
      </c>
      <c r="F137" s="10" t="s">
        <v>44</v>
      </c>
    </row>
    <row r="138" spans="1:18" s="13" customFormat="1" ht="38.25" customHeight="1" x14ac:dyDescent="0.2">
      <c r="A138" s="8">
        <v>4</v>
      </c>
      <c r="B138" s="9" t="s">
        <v>572</v>
      </c>
      <c r="C138" s="10">
        <v>2020</v>
      </c>
      <c r="D138" s="10">
        <v>2020</v>
      </c>
      <c r="E138" s="12">
        <v>5632</v>
      </c>
      <c r="F138" s="10" t="s">
        <v>50</v>
      </c>
    </row>
    <row r="139" spans="1:18" s="13" customFormat="1" ht="49.5" customHeight="1" x14ac:dyDescent="0.2">
      <c r="A139" s="8">
        <v>5</v>
      </c>
      <c r="B139" s="14" t="s">
        <v>83</v>
      </c>
      <c r="C139" s="10">
        <v>2020</v>
      </c>
      <c r="D139" s="10">
        <v>2021</v>
      </c>
      <c r="E139" s="12">
        <v>3140942.74</v>
      </c>
      <c r="F139" s="10" t="s">
        <v>8</v>
      </c>
    </row>
    <row r="140" spans="1:18" s="13" customFormat="1" ht="36.75" customHeight="1" x14ac:dyDescent="0.2">
      <c r="A140" s="8">
        <v>6</v>
      </c>
      <c r="B140" s="14" t="s">
        <v>91</v>
      </c>
      <c r="C140" s="10">
        <v>2020</v>
      </c>
      <c r="D140" s="10">
        <v>2020</v>
      </c>
      <c r="E140" s="12">
        <v>36529.341</v>
      </c>
      <c r="F140" s="10" t="s">
        <v>92</v>
      </c>
    </row>
    <row r="141" spans="1:18" s="13" customFormat="1" ht="39" customHeight="1" x14ac:dyDescent="0.2">
      <c r="A141" s="8">
        <v>7</v>
      </c>
      <c r="B141" s="9" t="s">
        <v>97</v>
      </c>
      <c r="C141" s="10">
        <v>2019</v>
      </c>
      <c r="D141" s="10">
        <v>2020</v>
      </c>
      <c r="E141" s="12">
        <v>139800</v>
      </c>
      <c r="F141" s="10" t="s">
        <v>68</v>
      </c>
    </row>
    <row r="142" spans="1:18" ht="50.25" customHeight="1" x14ac:dyDescent="0.2">
      <c r="A142" s="8">
        <v>8</v>
      </c>
      <c r="B142" s="14" t="s">
        <v>156</v>
      </c>
      <c r="C142" s="10">
        <v>2021</v>
      </c>
      <c r="D142" s="10">
        <v>2021</v>
      </c>
      <c r="E142" s="85">
        <v>193568.11</v>
      </c>
      <c r="F142" s="10" t="s">
        <v>117</v>
      </c>
      <c r="G142" s="23"/>
      <c r="H142" s="23"/>
      <c r="I142" s="23"/>
      <c r="J142" s="23"/>
      <c r="K142" s="23"/>
      <c r="L142" s="23"/>
      <c r="M142" s="23"/>
      <c r="N142" s="23"/>
      <c r="O142" s="23"/>
      <c r="P142" s="23"/>
      <c r="Q142" s="23"/>
      <c r="R142" s="23"/>
    </row>
    <row r="143" spans="1:18" ht="38.25" x14ac:dyDescent="0.2">
      <c r="A143" s="8">
        <v>9</v>
      </c>
      <c r="B143" s="14" t="s">
        <v>157</v>
      </c>
      <c r="C143" s="10">
        <v>2021</v>
      </c>
      <c r="D143" s="10">
        <v>2021</v>
      </c>
      <c r="E143" s="85">
        <v>127164.073</v>
      </c>
      <c r="F143" s="10" t="s">
        <v>117</v>
      </c>
      <c r="G143" s="23"/>
      <c r="H143" s="23"/>
      <c r="I143" s="23"/>
      <c r="J143" s="23"/>
      <c r="K143" s="23"/>
      <c r="L143" s="23"/>
      <c r="M143" s="23"/>
      <c r="N143" s="23"/>
      <c r="O143" s="23"/>
      <c r="P143" s="23"/>
      <c r="Q143" s="23"/>
      <c r="R143" s="23"/>
    </row>
    <row r="144" spans="1:18" s="4" customFormat="1" ht="29.25" customHeight="1" x14ac:dyDescent="0.25">
      <c r="A144" s="8">
        <v>10</v>
      </c>
      <c r="B144" s="21" t="s">
        <v>185</v>
      </c>
      <c r="C144" s="24">
        <v>2022</v>
      </c>
      <c r="D144" s="24">
        <v>2022</v>
      </c>
      <c r="E144" s="83">
        <v>240474.51500000001</v>
      </c>
      <c r="F144" s="24" t="s">
        <v>186</v>
      </c>
      <c r="G144" s="7"/>
      <c r="H144" s="7"/>
      <c r="I144" s="7"/>
      <c r="J144" s="7"/>
      <c r="K144" s="7"/>
      <c r="L144" s="7"/>
      <c r="M144" s="7"/>
      <c r="N144" s="7"/>
      <c r="O144" s="7"/>
      <c r="P144" s="7"/>
      <c r="Q144" s="7"/>
      <c r="R144" s="7"/>
    </row>
    <row r="145" spans="1:18" s="4" customFormat="1" ht="25.5" x14ac:dyDescent="0.2">
      <c r="A145" s="8">
        <v>11</v>
      </c>
      <c r="B145" s="27" t="s">
        <v>187</v>
      </c>
      <c r="C145" s="24">
        <v>2022</v>
      </c>
      <c r="D145" s="24">
        <v>2022</v>
      </c>
      <c r="E145" s="83">
        <v>46300</v>
      </c>
      <c r="F145" s="24" t="s">
        <v>186</v>
      </c>
      <c r="G145" s="7"/>
      <c r="H145" s="7"/>
      <c r="I145" s="7"/>
      <c r="J145" s="7"/>
      <c r="K145" s="7"/>
      <c r="L145" s="7"/>
      <c r="M145" s="7"/>
      <c r="N145" s="7"/>
      <c r="O145" s="7"/>
      <c r="P145" s="7"/>
      <c r="Q145" s="7"/>
      <c r="R145" s="7"/>
    </row>
    <row r="146" spans="1:18" s="38" customFormat="1" ht="26.25" customHeight="1" x14ac:dyDescent="0.25">
      <c r="A146" s="8">
        <v>12</v>
      </c>
      <c r="B146" s="39" t="s">
        <v>276</v>
      </c>
      <c r="C146" s="8">
        <v>2023</v>
      </c>
      <c r="D146" s="10">
        <v>2023</v>
      </c>
      <c r="E146" s="35">
        <v>854076.71600000001</v>
      </c>
      <c r="F146" s="36" t="s">
        <v>142</v>
      </c>
      <c r="G146" s="37"/>
      <c r="H146" s="37"/>
      <c r="I146" s="37"/>
      <c r="J146" s="37"/>
      <c r="K146" s="37"/>
      <c r="L146" s="37"/>
      <c r="M146" s="37"/>
      <c r="N146" s="37"/>
      <c r="O146" s="37"/>
      <c r="P146" s="37"/>
      <c r="Q146" s="37"/>
      <c r="R146" s="37"/>
    </row>
    <row r="147" spans="1:18" s="38" customFormat="1" ht="27" customHeight="1" x14ac:dyDescent="0.25">
      <c r="A147" s="8">
        <v>13</v>
      </c>
      <c r="B147" s="14" t="s">
        <v>277</v>
      </c>
      <c r="C147" s="8">
        <v>2023</v>
      </c>
      <c r="D147" s="10">
        <v>2023</v>
      </c>
      <c r="E147" s="35">
        <v>405152.13199999998</v>
      </c>
      <c r="F147" s="36" t="s">
        <v>278</v>
      </c>
      <c r="G147" s="37"/>
      <c r="H147" s="37"/>
      <c r="I147" s="37"/>
      <c r="J147" s="37"/>
      <c r="K147" s="37"/>
      <c r="L147" s="37"/>
      <c r="M147" s="37"/>
      <c r="N147" s="37"/>
      <c r="O147" s="37"/>
      <c r="P147" s="37"/>
      <c r="Q147" s="37"/>
      <c r="R147" s="37"/>
    </row>
    <row r="148" spans="1:18" s="38" customFormat="1" ht="26.25" customHeight="1" x14ac:dyDescent="0.25">
      <c r="A148" s="8">
        <v>14</v>
      </c>
      <c r="B148" s="14" t="s">
        <v>279</v>
      </c>
      <c r="C148" s="8">
        <v>2023</v>
      </c>
      <c r="D148" s="10">
        <v>2023</v>
      </c>
      <c r="E148" s="35">
        <v>149116.755</v>
      </c>
      <c r="F148" s="36" t="s">
        <v>278</v>
      </c>
      <c r="G148" s="37"/>
      <c r="H148" s="37"/>
      <c r="I148" s="37"/>
      <c r="J148" s="37"/>
      <c r="K148" s="37"/>
      <c r="L148" s="37"/>
      <c r="M148" s="37"/>
      <c r="N148" s="37"/>
      <c r="O148" s="37"/>
      <c r="P148" s="37"/>
      <c r="Q148" s="37"/>
      <c r="R148" s="37"/>
    </row>
    <row r="149" spans="1:18" s="38" customFormat="1" ht="37.5" customHeight="1" x14ac:dyDescent="0.25">
      <c r="A149" s="8">
        <v>15</v>
      </c>
      <c r="B149" s="14" t="s">
        <v>583</v>
      </c>
      <c r="C149" s="8">
        <v>2023</v>
      </c>
      <c r="D149" s="10">
        <v>2023</v>
      </c>
      <c r="E149" s="35">
        <v>109980</v>
      </c>
      <c r="F149" s="36" t="s">
        <v>425</v>
      </c>
      <c r="G149" s="37"/>
      <c r="H149" s="37"/>
      <c r="I149" s="37"/>
      <c r="J149" s="37"/>
      <c r="K149" s="37"/>
      <c r="L149" s="37"/>
      <c r="M149" s="37"/>
      <c r="N149" s="37"/>
      <c r="O149" s="37"/>
      <c r="P149" s="37"/>
      <c r="Q149" s="37"/>
      <c r="R149" s="37"/>
    </row>
    <row r="150" spans="1:18" s="38" customFormat="1" ht="36" customHeight="1" x14ac:dyDescent="0.25">
      <c r="A150" s="8">
        <v>16</v>
      </c>
      <c r="B150" s="14" t="s">
        <v>577</v>
      </c>
      <c r="C150" s="8">
        <v>2023</v>
      </c>
      <c r="D150" s="10">
        <v>2023</v>
      </c>
      <c r="E150" s="35">
        <v>14000</v>
      </c>
      <c r="F150" s="10" t="s">
        <v>426</v>
      </c>
      <c r="G150" s="71"/>
      <c r="H150" s="71"/>
      <c r="I150" s="71"/>
      <c r="J150" s="71"/>
      <c r="K150" s="71"/>
      <c r="L150" s="71"/>
      <c r="M150" s="71"/>
      <c r="N150" s="71"/>
      <c r="O150" s="71"/>
      <c r="P150" s="71"/>
      <c r="Q150" s="71"/>
      <c r="R150" s="71"/>
    </row>
    <row r="151" spans="1:18" s="38" customFormat="1" ht="40.5" customHeight="1" x14ac:dyDescent="0.25">
      <c r="A151" s="8">
        <v>17</v>
      </c>
      <c r="B151" s="46" t="s">
        <v>677</v>
      </c>
      <c r="C151" s="44">
        <v>2024</v>
      </c>
      <c r="D151" s="44">
        <v>2024</v>
      </c>
      <c r="E151" s="222">
        <v>608622510</v>
      </c>
      <c r="F151" s="36" t="s">
        <v>678</v>
      </c>
    </row>
    <row r="152" spans="1:18" s="111" customFormat="1" ht="15.75" customHeight="1" x14ac:dyDescent="0.25">
      <c r="A152" s="108"/>
      <c r="B152" s="32" t="s">
        <v>131</v>
      </c>
      <c r="C152" s="109"/>
      <c r="D152" s="109"/>
      <c r="E152" s="110">
        <f>SUM(E135:E149)</f>
        <v>5609629.5820000004</v>
      </c>
      <c r="F152" s="109"/>
    </row>
    <row r="153" spans="1:18" ht="17.25" customHeight="1" x14ac:dyDescent="0.2">
      <c r="A153" s="248" t="s">
        <v>443</v>
      </c>
      <c r="B153" s="249"/>
      <c r="C153" s="249"/>
      <c r="D153" s="249"/>
      <c r="E153" s="249"/>
      <c r="F153" s="250"/>
    </row>
    <row r="154" spans="1:18" s="13" customFormat="1" ht="28.5" customHeight="1" x14ac:dyDescent="0.2">
      <c r="A154" s="8">
        <v>1</v>
      </c>
      <c r="B154" s="14" t="s">
        <v>15</v>
      </c>
      <c r="C154" s="10">
        <v>2019</v>
      </c>
      <c r="D154" s="11">
        <v>2020</v>
      </c>
      <c r="E154" s="12">
        <v>98782.2</v>
      </c>
      <c r="F154" s="10" t="s">
        <v>16</v>
      </c>
    </row>
    <row r="155" spans="1:18" s="13" customFormat="1" ht="30" customHeight="1" x14ac:dyDescent="0.2">
      <c r="A155" s="8">
        <v>2</v>
      </c>
      <c r="B155" s="14" t="s">
        <v>21</v>
      </c>
      <c r="C155" s="10">
        <v>2019</v>
      </c>
      <c r="D155" s="11">
        <v>2020</v>
      </c>
      <c r="E155" s="12">
        <v>491059.20000000001</v>
      </c>
      <c r="F155" s="10" t="s">
        <v>22</v>
      </c>
    </row>
    <row r="156" spans="1:18" s="13" customFormat="1" ht="102.75" customHeight="1" x14ac:dyDescent="0.2">
      <c r="A156" s="8">
        <v>3</v>
      </c>
      <c r="B156" s="15" t="s">
        <v>32</v>
      </c>
      <c r="C156" s="10">
        <v>2020</v>
      </c>
      <c r="D156" s="10">
        <v>2020</v>
      </c>
      <c r="E156" s="78">
        <v>80000</v>
      </c>
      <c r="F156" s="10" t="s">
        <v>599</v>
      </c>
    </row>
    <row r="157" spans="1:18" s="13" customFormat="1" ht="78.75" customHeight="1" x14ac:dyDescent="0.2">
      <c r="A157" s="8">
        <v>4</v>
      </c>
      <c r="B157" s="15" t="s">
        <v>63</v>
      </c>
      <c r="C157" s="10">
        <v>2020</v>
      </c>
      <c r="D157" s="10">
        <v>2020</v>
      </c>
      <c r="E157" s="12">
        <v>80000</v>
      </c>
      <c r="F157" s="10" t="s">
        <v>64</v>
      </c>
    </row>
    <row r="158" spans="1:18" s="13" customFormat="1" ht="38.25" customHeight="1" x14ac:dyDescent="0.2">
      <c r="A158" s="8">
        <v>5</v>
      </c>
      <c r="B158" s="9" t="s">
        <v>65</v>
      </c>
      <c r="C158" s="10">
        <v>2020</v>
      </c>
      <c r="D158" s="10">
        <v>2020</v>
      </c>
      <c r="E158" s="12">
        <v>43096.836000000003</v>
      </c>
      <c r="F158" s="10" t="s">
        <v>33</v>
      </c>
    </row>
    <row r="159" spans="1:18" s="13" customFormat="1" ht="38.25" customHeight="1" x14ac:dyDescent="0.2">
      <c r="A159" s="8">
        <v>6</v>
      </c>
      <c r="B159" s="16" t="s">
        <v>571</v>
      </c>
      <c r="C159" s="10">
        <v>2020</v>
      </c>
      <c r="D159" s="10">
        <v>2020</v>
      </c>
      <c r="E159" s="12">
        <v>2546</v>
      </c>
      <c r="F159" s="10" t="s">
        <v>44</v>
      </c>
    </row>
    <row r="160" spans="1:18" s="13" customFormat="1" ht="38.25" customHeight="1" x14ac:dyDescent="0.2">
      <c r="A160" s="8">
        <v>7</v>
      </c>
      <c r="B160" s="9" t="s">
        <v>573</v>
      </c>
      <c r="C160" s="10">
        <v>2020</v>
      </c>
      <c r="D160" s="10">
        <v>2020</v>
      </c>
      <c r="E160" s="12">
        <v>7040</v>
      </c>
      <c r="F160" s="10" t="s">
        <v>50</v>
      </c>
    </row>
    <row r="161" spans="1:19" s="13" customFormat="1" ht="39" customHeight="1" x14ac:dyDescent="0.2">
      <c r="A161" s="8">
        <v>8</v>
      </c>
      <c r="B161" s="17" t="s">
        <v>98</v>
      </c>
      <c r="C161" s="10">
        <v>2020</v>
      </c>
      <c r="D161" s="10">
        <v>2021</v>
      </c>
      <c r="E161" s="12">
        <v>565523.66</v>
      </c>
      <c r="F161" s="10" t="s">
        <v>138</v>
      </c>
    </row>
    <row r="162" spans="1:19" s="13" customFormat="1" ht="64.5" customHeight="1" x14ac:dyDescent="0.2">
      <c r="A162" s="8">
        <v>9</v>
      </c>
      <c r="B162" s="14" t="s">
        <v>101</v>
      </c>
      <c r="C162" s="10">
        <v>2020</v>
      </c>
      <c r="D162" s="10">
        <v>2020</v>
      </c>
      <c r="E162" s="12">
        <v>24666.072</v>
      </c>
      <c r="F162" s="10" t="s">
        <v>33</v>
      </c>
    </row>
    <row r="163" spans="1:19" s="13" customFormat="1" ht="39" customHeight="1" x14ac:dyDescent="0.2">
      <c r="A163" s="8">
        <v>10</v>
      </c>
      <c r="B163" s="9" t="s">
        <v>591</v>
      </c>
      <c r="C163" s="10">
        <v>2019</v>
      </c>
      <c r="D163" s="11">
        <v>2020</v>
      </c>
      <c r="E163" s="12">
        <v>19500</v>
      </c>
      <c r="F163" s="10" t="s">
        <v>108</v>
      </c>
    </row>
    <row r="164" spans="1:19" s="13" customFormat="1" ht="39" customHeight="1" x14ac:dyDescent="0.2">
      <c r="A164" s="8">
        <v>11</v>
      </c>
      <c r="B164" s="14" t="s">
        <v>129</v>
      </c>
      <c r="C164" s="10">
        <v>2020</v>
      </c>
      <c r="D164" s="10">
        <v>2020</v>
      </c>
      <c r="E164" s="12">
        <v>56625.402000000002</v>
      </c>
      <c r="F164" s="10" t="s">
        <v>130</v>
      </c>
    </row>
    <row r="165" spans="1:19" ht="38.25" x14ac:dyDescent="0.2">
      <c r="A165" s="8">
        <v>13</v>
      </c>
      <c r="B165" s="21" t="s">
        <v>166</v>
      </c>
      <c r="C165" s="10">
        <v>2021</v>
      </c>
      <c r="D165" s="10">
        <v>2021</v>
      </c>
      <c r="E165" s="85">
        <v>173681.23300000001</v>
      </c>
      <c r="F165" s="10" t="s">
        <v>147</v>
      </c>
      <c r="G165" s="23"/>
      <c r="H165" s="23"/>
      <c r="I165" s="23"/>
      <c r="J165" s="23"/>
      <c r="K165" s="23"/>
      <c r="L165" s="23"/>
      <c r="M165" s="23"/>
      <c r="N165" s="23"/>
      <c r="O165" s="23"/>
      <c r="P165" s="23"/>
      <c r="Q165" s="23"/>
      <c r="R165" s="23"/>
    </row>
    <row r="166" spans="1:19" ht="38.25" x14ac:dyDescent="0.2">
      <c r="A166" s="8">
        <v>14</v>
      </c>
      <c r="B166" s="14" t="s">
        <v>563</v>
      </c>
      <c r="C166" s="10">
        <v>2021</v>
      </c>
      <c r="D166" s="10">
        <v>2021</v>
      </c>
      <c r="E166" s="85">
        <v>80000</v>
      </c>
      <c r="F166" s="10" t="s">
        <v>150</v>
      </c>
      <c r="G166" s="23"/>
      <c r="H166" s="23"/>
      <c r="I166" s="23"/>
      <c r="J166" s="23"/>
      <c r="K166" s="23"/>
      <c r="L166" s="23"/>
      <c r="M166" s="23"/>
      <c r="N166" s="23"/>
      <c r="O166" s="23"/>
      <c r="P166" s="23"/>
      <c r="Q166" s="23"/>
      <c r="R166" s="23"/>
      <c r="S166" s="23"/>
    </row>
    <row r="167" spans="1:19" s="4" customFormat="1" ht="25.5" x14ac:dyDescent="0.25">
      <c r="A167" s="8">
        <v>15</v>
      </c>
      <c r="B167" s="21" t="s">
        <v>188</v>
      </c>
      <c r="C167" s="24">
        <v>2022</v>
      </c>
      <c r="D167" s="24">
        <v>2022</v>
      </c>
      <c r="E167" s="83">
        <v>796563.58400000003</v>
      </c>
      <c r="F167" s="24" t="s">
        <v>189</v>
      </c>
      <c r="G167" s="7"/>
      <c r="H167" s="7"/>
      <c r="I167" s="7"/>
      <c r="J167" s="7"/>
      <c r="K167" s="7"/>
      <c r="L167" s="7"/>
      <c r="M167" s="7"/>
      <c r="N167" s="7"/>
      <c r="O167" s="7"/>
      <c r="P167" s="7"/>
      <c r="Q167" s="7"/>
      <c r="R167" s="7"/>
    </row>
    <row r="168" spans="1:19" s="4" customFormat="1" ht="27.75" customHeight="1" x14ac:dyDescent="0.25">
      <c r="A168" s="8">
        <v>16</v>
      </c>
      <c r="B168" s="21" t="s">
        <v>190</v>
      </c>
      <c r="C168" s="24">
        <v>2022</v>
      </c>
      <c r="D168" s="24">
        <v>2022</v>
      </c>
      <c r="E168" s="83">
        <v>87413.298999999999</v>
      </c>
      <c r="F168" s="24" t="s">
        <v>89</v>
      </c>
      <c r="G168" s="7"/>
      <c r="H168" s="7"/>
      <c r="I168" s="7"/>
      <c r="J168" s="7"/>
      <c r="K168" s="7"/>
      <c r="L168" s="7"/>
      <c r="M168" s="7"/>
      <c r="N168" s="7"/>
      <c r="O168" s="7"/>
      <c r="P168" s="7"/>
      <c r="Q168" s="7"/>
      <c r="R168" s="7"/>
    </row>
    <row r="169" spans="1:19" s="4" customFormat="1" ht="51.75" customHeight="1" x14ac:dyDescent="0.2">
      <c r="A169" s="8">
        <v>17</v>
      </c>
      <c r="B169" s="27" t="s">
        <v>590</v>
      </c>
      <c r="C169" s="24">
        <v>2022</v>
      </c>
      <c r="D169" s="24">
        <v>2022</v>
      </c>
      <c r="E169" s="30">
        <v>160000</v>
      </c>
      <c r="F169" s="24" t="s">
        <v>231</v>
      </c>
      <c r="G169" s="7"/>
      <c r="H169" s="7"/>
      <c r="I169" s="7"/>
      <c r="J169" s="7"/>
      <c r="K169" s="7"/>
      <c r="L169" s="7"/>
      <c r="M169" s="7"/>
      <c r="N169" s="7"/>
      <c r="O169" s="7"/>
      <c r="P169" s="7"/>
      <c r="Q169" s="7"/>
      <c r="R169" s="7"/>
    </row>
    <row r="170" spans="1:19" s="4" customFormat="1" ht="29.25" customHeight="1" x14ac:dyDescent="0.25">
      <c r="A170" s="8">
        <v>18</v>
      </c>
      <c r="B170" s="29" t="s">
        <v>237</v>
      </c>
      <c r="C170" s="24">
        <v>2022</v>
      </c>
      <c r="D170" s="24">
        <v>2022</v>
      </c>
      <c r="E170" s="83">
        <v>109313.60000000001</v>
      </c>
      <c r="F170" s="24" t="s">
        <v>238</v>
      </c>
      <c r="G170" s="7"/>
      <c r="H170" s="7"/>
      <c r="I170" s="7"/>
      <c r="J170" s="7"/>
      <c r="K170" s="7"/>
      <c r="L170" s="7"/>
      <c r="M170" s="7"/>
      <c r="N170" s="7"/>
      <c r="O170" s="7"/>
      <c r="P170" s="7"/>
      <c r="Q170" s="7"/>
      <c r="R170" s="7"/>
    </row>
    <row r="171" spans="1:19" s="4" customFormat="1" ht="28.5" customHeight="1" x14ac:dyDescent="0.25">
      <c r="A171" s="8">
        <v>19</v>
      </c>
      <c r="B171" s="21" t="s">
        <v>566</v>
      </c>
      <c r="C171" s="24">
        <v>2022</v>
      </c>
      <c r="D171" s="24">
        <v>2022</v>
      </c>
      <c r="E171" s="83">
        <v>50000</v>
      </c>
      <c r="F171" s="24" t="s">
        <v>196</v>
      </c>
      <c r="G171" s="7"/>
      <c r="H171" s="7"/>
      <c r="I171" s="7"/>
      <c r="J171" s="7"/>
      <c r="K171" s="7"/>
      <c r="L171" s="7"/>
      <c r="M171" s="7"/>
      <c r="N171" s="7"/>
      <c r="O171" s="7"/>
      <c r="P171" s="7"/>
      <c r="Q171" s="7"/>
      <c r="R171" s="7"/>
      <c r="S171" s="7"/>
    </row>
    <row r="172" spans="1:19" s="38" customFormat="1" ht="68.25" customHeight="1" x14ac:dyDescent="0.25">
      <c r="A172" s="8">
        <v>20</v>
      </c>
      <c r="B172" s="14" t="s">
        <v>292</v>
      </c>
      <c r="C172" s="10">
        <v>2023</v>
      </c>
      <c r="D172" s="10">
        <v>2023</v>
      </c>
      <c r="E172" s="35">
        <v>377939.41800000001</v>
      </c>
      <c r="F172" s="36" t="s">
        <v>138</v>
      </c>
      <c r="G172" s="37"/>
      <c r="H172" s="37"/>
      <c r="I172" s="37"/>
      <c r="J172" s="37"/>
      <c r="K172" s="37"/>
      <c r="L172" s="37"/>
      <c r="M172" s="37"/>
      <c r="N172" s="37"/>
      <c r="O172" s="37"/>
      <c r="P172" s="37"/>
      <c r="Q172" s="37"/>
      <c r="R172" s="37"/>
    </row>
    <row r="173" spans="1:19" s="38" customFormat="1" ht="27" customHeight="1" x14ac:dyDescent="0.25">
      <c r="A173" s="8">
        <v>21</v>
      </c>
      <c r="B173" s="14" t="s">
        <v>293</v>
      </c>
      <c r="C173" s="10">
        <v>2023</v>
      </c>
      <c r="D173" s="10">
        <v>2023</v>
      </c>
      <c r="E173" s="35">
        <v>343139.10399999999</v>
      </c>
      <c r="F173" s="36" t="s">
        <v>294</v>
      </c>
      <c r="G173" s="37"/>
      <c r="H173" s="37"/>
      <c r="I173" s="37"/>
      <c r="J173" s="37"/>
      <c r="K173" s="37"/>
      <c r="L173" s="37"/>
      <c r="M173" s="37"/>
      <c r="N173" s="37"/>
      <c r="O173" s="37"/>
      <c r="P173" s="37"/>
      <c r="Q173" s="37"/>
      <c r="R173" s="37"/>
    </row>
    <row r="174" spans="1:19" s="38" customFormat="1" ht="53.25" customHeight="1" x14ac:dyDescent="0.25">
      <c r="A174" s="8">
        <v>22</v>
      </c>
      <c r="B174" s="14" t="s">
        <v>295</v>
      </c>
      <c r="C174" s="10">
        <v>2023</v>
      </c>
      <c r="D174" s="10">
        <v>2023</v>
      </c>
      <c r="E174" s="35">
        <v>390135.1</v>
      </c>
      <c r="F174" s="36" t="s">
        <v>20</v>
      </c>
      <c r="G174" s="37"/>
      <c r="H174" s="37"/>
      <c r="I174" s="37"/>
      <c r="J174" s="37"/>
      <c r="K174" s="37"/>
      <c r="L174" s="37"/>
      <c r="M174" s="37"/>
      <c r="N174" s="37"/>
      <c r="O174" s="37"/>
      <c r="P174" s="37"/>
      <c r="Q174" s="37"/>
      <c r="R174" s="37"/>
    </row>
    <row r="175" spans="1:19" s="38" customFormat="1" ht="40.5" customHeight="1" x14ac:dyDescent="0.25">
      <c r="A175" s="8">
        <v>23</v>
      </c>
      <c r="B175" s="14" t="s">
        <v>296</v>
      </c>
      <c r="C175" s="10">
        <v>2023</v>
      </c>
      <c r="D175" s="10">
        <v>2023</v>
      </c>
      <c r="E175" s="35">
        <v>48790</v>
      </c>
      <c r="F175" s="36" t="s">
        <v>297</v>
      </c>
      <c r="G175" s="37"/>
      <c r="H175" s="37"/>
      <c r="I175" s="37"/>
      <c r="J175" s="37"/>
      <c r="K175" s="37"/>
      <c r="L175" s="37"/>
      <c r="M175" s="37"/>
      <c r="N175" s="37"/>
      <c r="O175" s="37"/>
      <c r="P175" s="37"/>
      <c r="Q175" s="37"/>
      <c r="R175" s="37"/>
    </row>
    <row r="176" spans="1:19" s="38" customFormat="1" ht="45" customHeight="1" x14ac:dyDescent="0.25">
      <c r="A176" s="251">
        <v>24</v>
      </c>
      <c r="B176" s="14" t="s">
        <v>298</v>
      </c>
      <c r="C176" s="251">
        <v>2023</v>
      </c>
      <c r="D176" s="253">
        <v>2024</v>
      </c>
      <c r="E176" s="35">
        <v>947765.5</v>
      </c>
      <c r="F176" s="36" t="s">
        <v>299</v>
      </c>
      <c r="G176" s="37"/>
      <c r="H176" s="37"/>
      <c r="I176" s="37"/>
      <c r="J176" s="37"/>
      <c r="K176" s="37"/>
      <c r="L176" s="37"/>
      <c r="M176" s="37"/>
      <c r="N176" s="37"/>
      <c r="O176" s="37"/>
      <c r="P176" s="37"/>
      <c r="Q176" s="37"/>
      <c r="R176" s="37"/>
    </row>
    <row r="177" spans="1:18" s="38" customFormat="1" ht="41.25" customHeight="1" x14ac:dyDescent="0.25">
      <c r="A177" s="252"/>
      <c r="B177" s="14" t="s">
        <v>300</v>
      </c>
      <c r="C177" s="252"/>
      <c r="D177" s="254"/>
      <c r="E177" s="35">
        <v>86020</v>
      </c>
      <c r="F177" s="36" t="s">
        <v>299</v>
      </c>
      <c r="G177" s="37"/>
      <c r="H177" s="37"/>
      <c r="I177" s="37"/>
      <c r="J177" s="37"/>
      <c r="K177" s="37"/>
      <c r="L177" s="37"/>
      <c r="M177" s="37"/>
      <c r="N177" s="37"/>
      <c r="O177" s="37"/>
      <c r="P177" s="37"/>
      <c r="Q177" s="37"/>
      <c r="R177" s="37"/>
    </row>
    <row r="178" spans="1:18" s="38" customFormat="1" ht="39.75" customHeight="1" x14ac:dyDescent="0.25">
      <c r="A178" s="8">
        <v>25</v>
      </c>
      <c r="B178" s="14" t="s">
        <v>301</v>
      </c>
      <c r="C178" s="10">
        <v>2023</v>
      </c>
      <c r="D178" s="10">
        <v>2023</v>
      </c>
      <c r="E178" s="35">
        <v>1876550.791</v>
      </c>
      <c r="F178" s="36" t="s">
        <v>302</v>
      </c>
      <c r="G178" s="37"/>
      <c r="H178" s="37"/>
      <c r="I178" s="37"/>
      <c r="J178" s="37"/>
      <c r="K178" s="37"/>
      <c r="L178" s="37"/>
      <c r="M178" s="37"/>
      <c r="N178" s="37"/>
      <c r="O178" s="37"/>
      <c r="P178" s="37"/>
      <c r="Q178" s="37"/>
      <c r="R178" s="37"/>
    </row>
    <row r="179" spans="1:18" s="38" customFormat="1" ht="51" customHeight="1" x14ac:dyDescent="0.25">
      <c r="A179" s="8">
        <v>26</v>
      </c>
      <c r="B179" s="14" t="s">
        <v>371</v>
      </c>
      <c r="C179" s="8">
        <v>2023</v>
      </c>
      <c r="D179" s="8">
        <v>2023</v>
      </c>
      <c r="E179" s="35">
        <v>50000</v>
      </c>
      <c r="F179" s="36" t="s">
        <v>372</v>
      </c>
      <c r="G179" s="37"/>
      <c r="H179" s="37"/>
      <c r="I179" s="37"/>
      <c r="J179" s="37"/>
      <c r="K179" s="37"/>
      <c r="L179" s="37"/>
      <c r="M179" s="37"/>
      <c r="N179" s="37"/>
      <c r="O179" s="37"/>
      <c r="P179" s="37"/>
      <c r="Q179" s="37"/>
      <c r="R179" s="37"/>
    </row>
    <row r="180" spans="1:18" s="38" customFormat="1" ht="26.25" customHeight="1" x14ac:dyDescent="0.25">
      <c r="A180" s="8">
        <v>27</v>
      </c>
      <c r="B180" s="9" t="s">
        <v>387</v>
      </c>
      <c r="C180" s="8">
        <v>2023</v>
      </c>
      <c r="D180" s="10">
        <v>2023</v>
      </c>
      <c r="E180" s="35">
        <v>79968.547999999995</v>
      </c>
      <c r="F180" s="36" t="s">
        <v>592</v>
      </c>
      <c r="G180" s="37"/>
      <c r="H180" s="37"/>
      <c r="I180" s="37"/>
      <c r="J180" s="37"/>
      <c r="K180" s="37"/>
      <c r="L180" s="37"/>
      <c r="M180" s="37"/>
      <c r="N180" s="37"/>
      <c r="O180" s="37"/>
      <c r="P180" s="37"/>
      <c r="Q180" s="37"/>
      <c r="R180" s="37"/>
    </row>
    <row r="181" spans="1:18" s="38" customFormat="1" ht="26.25" customHeight="1" x14ac:dyDescent="0.25">
      <c r="A181" s="8">
        <v>28</v>
      </c>
      <c r="B181" s="9" t="s">
        <v>388</v>
      </c>
      <c r="C181" s="8">
        <v>2023</v>
      </c>
      <c r="D181" s="10">
        <v>2023</v>
      </c>
      <c r="E181" s="35">
        <v>186516.3</v>
      </c>
      <c r="F181" s="36" t="s">
        <v>592</v>
      </c>
      <c r="G181" s="37"/>
      <c r="H181" s="37"/>
      <c r="I181" s="37"/>
      <c r="J181" s="37"/>
      <c r="K181" s="37"/>
      <c r="L181" s="37"/>
      <c r="M181" s="37"/>
      <c r="N181" s="37"/>
      <c r="O181" s="37"/>
      <c r="P181" s="37"/>
      <c r="Q181" s="37"/>
      <c r="R181" s="37"/>
    </row>
    <row r="182" spans="1:18" s="38" customFormat="1" ht="26.25" customHeight="1" x14ac:dyDescent="0.25">
      <c r="A182" s="8">
        <v>29</v>
      </c>
      <c r="B182" s="9" t="s">
        <v>389</v>
      </c>
      <c r="C182" s="8">
        <v>2023</v>
      </c>
      <c r="D182" s="10">
        <v>2023</v>
      </c>
      <c r="E182" s="35">
        <v>58926.529000000002</v>
      </c>
      <c r="F182" s="36" t="s">
        <v>592</v>
      </c>
      <c r="G182" s="37"/>
      <c r="H182" s="37"/>
      <c r="I182" s="37"/>
      <c r="J182" s="37"/>
      <c r="K182" s="37"/>
      <c r="L182" s="37"/>
      <c r="M182" s="37"/>
      <c r="N182" s="37"/>
      <c r="O182" s="37"/>
      <c r="P182" s="37"/>
      <c r="Q182" s="37"/>
      <c r="R182" s="37"/>
    </row>
    <row r="183" spans="1:18" s="38" customFormat="1" ht="43.5" customHeight="1" x14ac:dyDescent="0.25">
      <c r="A183" s="8">
        <v>30</v>
      </c>
      <c r="B183" s="9" t="s">
        <v>390</v>
      </c>
      <c r="C183" s="8">
        <v>2023</v>
      </c>
      <c r="D183" s="10">
        <v>2023</v>
      </c>
      <c r="E183" s="35">
        <v>90322</v>
      </c>
      <c r="F183" s="36" t="s">
        <v>138</v>
      </c>
      <c r="G183" s="37"/>
      <c r="H183" s="37"/>
      <c r="I183" s="37"/>
      <c r="J183" s="37"/>
      <c r="K183" s="37"/>
      <c r="L183" s="37"/>
      <c r="M183" s="37"/>
      <c r="N183" s="37"/>
      <c r="O183" s="37"/>
      <c r="P183" s="37"/>
      <c r="Q183" s="37"/>
      <c r="R183" s="37"/>
    </row>
    <row r="184" spans="1:18" s="38" customFormat="1" ht="43.5" customHeight="1" x14ac:dyDescent="0.25">
      <c r="A184" s="8">
        <v>31</v>
      </c>
      <c r="B184" s="9" t="s">
        <v>391</v>
      </c>
      <c r="C184" s="8">
        <v>2023</v>
      </c>
      <c r="D184" s="10">
        <v>2023</v>
      </c>
      <c r="E184" s="35">
        <v>102642.879</v>
      </c>
      <c r="F184" s="36" t="s">
        <v>138</v>
      </c>
      <c r="G184" s="37"/>
      <c r="H184" s="37"/>
      <c r="I184" s="37"/>
      <c r="J184" s="37"/>
      <c r="K184" s="37"/>
      <c r="L184" s="37"/>
      <c r="M184" s="37"/>
      <c r="N184" s="37"/>
      <c r="O184" s="37"/>
      <c r="P184" s="37"/>
      <c r="Q184" s="37"/>
      <c r="R184" s="37"/>
    </row>
    <row r="185" spans="1:18" s="38" customFormat="1" ht="47.25" customHeight="1" x14ac:dyDescent="0.25">
      <c r="A185" s="8">
        <v>32</v>
      </c>
      <c r="B185" s="14" t="s">
        <v>584</v>
      </c>
      <c r="C185" s="8">
        <v>2023</v>
      </c>
      <c r="D185" s="10">
        <v>2023</v>
      </c>
      <c r="E185" s="35">
        <v>109980</v>
      </c>
      <c r="F185" s="10" t="s">
        <v>425</v>
      </c>
      <c r="G185" s="71"/>
      <c r="H185" s="71"/>
      <c r="I185" s="71"/>
      <c r="J185" s="71"/>
      <c r="K185" s="71"/>
      <c r="L185" s="71"/>
      <c r="M185" s="71"/>
      <c r="N185" s="71"/>
      <c r="O185" s="71"/>
      <c r="P185" s="71"/>
      <c r="Q185" s="71"/>
      <c r="R185" s="71"/>
    </row>
    <row r="186" spans="1:18" s="48" customFormat="1" ht="37.5" customHeight="1" x14ac:dyDescent="0.25">
      <c r="A186" s="8">
        <v>33</v>
      </c>
      <c r="B186" s="43" t="s">
        <v>429</v>
      </c>
      <c r="C186" s="44">
        <v>2023</v>
      </c>
      <c r="D186" s="36">
        <v>2023</v>
      </c>
      <c r="E186" s="68">
        <v>438068.57699999999</v>
      </c>
      <c r="F186" s="10" t="s">
        <v>89</v>
      </c>
    </row>
    <row r="187" spans="1:18" s="13" customFormat="1" ht="38.25" x14ac:dyDescent="0.2">
      <c r="A187" s="8">
        <v>34</v>
      </c>
      <c r="B187" s="29" t="s">
        <v>686</v>
      </c>
      <c r="C187" s="44">
        <v>2024</v>
      </c>
      <c r="D187" s="44">
        <v>2024</v>
      </c>
      <c r="E187" s="223">
        <v>293921.53399999999</v>
      </c>
      <c r="F187" s="41" t="s">
        <v>687</v>
      </c>
    </row>
    <row r="188" spans="1:18" s="13" customFormat="1" ht="25.5" x14ac:dyDescent="0.2">
      <c r="A188" s="8">
        <v>35</v>
      </c>
      <c r="B188" s="29" t="s">
        <v>688</v>
      </c>
      <c r="C188" s="44">
        <v>2024</v>
      </c>
      <c r="D188" s="44">
        <v>2024</v>
      </c>
      <c r="E188" s="223">
        <v>327629.09399999998</v>
      </c>
      <c r="F188" s="41" t="s">
        <v>689</v>
      </c>
    </row>
    <row r="189" spans="1:18" s="13" customFormat="1" ht="25.5" x14ac:dyDescent="0.2">
      <c r="A189" s="8">
        <v>36</v>
      </c>
      <c r="B189" s="29" t="s">
        <v>690</v>
      </c>
      <c r="C189" s="44">
        <v>2024</v>
      </c>
      <c r="D189" s="44">
        <v>2024</v>
      </c>
      <c r="E189" s="223">
        <v>223144.913</v>
      </c>
      <c r="F189" s="41" t="s">
        <v>689</v>
      </c>
    </row>
    <row r="190" spans="1:18" s="13" customFormat="1" ht="38.25" x14ac:dyDescent="0.2">
      <c r="A190" s="8">
        <v>37</v>
      </c>
      <c r="B190" s="29" t="s">
        <v>691</v>
      </c>
      <c r="C190" s="44">
        <v>2024</v>
      </c>
      <c r="D190" s="44">
        <v>2024</v>
      </c>
      <c r="E190" s="136">
        <v>183422</v>
      </c>
      <c r="F190" s="24" t="s">
        <v>20</v>
      </c>
    </row>
    <row r="191" spans="1:18" s="13" customFormat="1" ht="38.25" x14ac:dyDescent="0.2">
      <c r="A191" s="8">
        <v>38</v>
      </c>
      <c r="B191" s="29" t="s">
        <v>692</v>
      </c>
      <c r="C191" s="44">
        <v>2024</v>
      </c>
      <c r="D191" s="44">
        <v>2024</v>
      </c>
      <c r="E191" s="136">
        <v>126384.74099999999</v>
      </c>
      <c r="F191" s="118" t="s">
        <v>275</v>
      </c>
    </row>
    <row r="192" spans="1:18" s="13" customFormat="1" ht="38.25" x14ac:dyDescent="0.2">
      <c r="A192" s="8">
        <v>39</v>
      </c>
      <c r="B192" s="29" t="s">
        <v>693</v>
      </c>
      <c r="C192" s="44">
        <v>2024</v>
      </c>
      <c r="D192" s="44">
        <v>2024</v>
      </c>
      <c r="E192" s="136">
        <v>184625.63099999999</v>
      </c>
      <c r="F192" s="24" t="s">
        <v>20</v>
      </c>
    </row>
    <row r="193" spans="1:18" s="13" customFormat="1" ht="38.25" x14ac:dyDescent="0.2">
      <c r="A193" s="8">
        <v>40</v>
      </c>
      <c r="B193" s="29" t="s">
        <v>694</v>
      </c>
      <c r="C193" s="44">
        <v>2024</v>
      </c>
      <c r="D193" s="44">
        <v>2024</v>
      </c>
      <c r="E193" s="136">
        <v>178796</v>
      </c>
      <c r="F193" s="24" t="s">
        <v>20</v>
      </c>
    </row>
    <row r="194" spans="1:18" s="13" customFormat="1" ht="25.5" x14ac:dyDescent="0.2">
      <c r="A194" s="8">
        <v>41</v>
      </c>
      <c r="B194" s="9" t="s">
        <v>695</v>
      </c>
      <c r="C194" s="44">
        <v>2024</v>
      </c>
      <c r="D194" s="44">
        <v>2024</v>
      </c>
      <c r="E194" s="223">
        <v>54197.7</v>
      </c>
      <c r="F194" s="36" t="s">
        <v>696</v>
      </c>
    </row>
    <row r="195" spans="1:18" s="13" customFormat="1" ht="38.25" x14ac:dyDescent="0.2">
      <c r="A195" s="8">
        <v>42</v>
      </c>
      <c r="B195" s="46" t="s">
        <v>697</v>
      </c>
      <c r="C195" s="44">
        <v>2024</v>
      </c>
      <c r="D195" s="115">
        <v>2025</v>
      </c>
      <c r="E195" s="136">
        <v>660200.31599999999</v>
      </c>
      <c r="F195" s="24" t="s">
        <v>89</v>
      </c>
    </row>
    <row r="196" spans="1:18" s="13" customFormat="1" ht="38.25" x14ac:dyDescent="0.2">
      <c r="A196" s="8">
        <v>43</v>
      </c>
      <c r="B196" s="119" t="s">
        <v>698</v>
      </c>
      <c r="C196" s="120">
        <v>2024</v>
      </c>
      <c r="D196" s="120">
        <v>2024</v>
      </c>
      <c r="E196" s="224">
        <v>80000</v>
      </c>
      <c r="F196" s="121" t="s">
        <v>699</v>
      </c>
    </row>
    <row r="197" spans="1:18" s="13" customFormat="1" ht="25.5" x14ac:dyDescent="0.2">
      <c r="A197" s="8">
        <v>44</v>
      </c>
      <c r="B197" s="14" t="s">
        <v>700</v>
      </c>
      <c r="C197" s="8">
        <v>2024</v>
      </c>
      <c r="D197" s="8">
        <v>2024</v>
      </c>
      <c r="E197" s="136">
        <v>2700000</v>
      </c>
      <c r="F197" s="16"/>
    </row>
    <row r="198" spans="1:18" s="54" customFormat="1" x14ac:dyDescent="0.2">
      <c r="A198" s="32"/>
      <c r="B198" s="26" t="s">
        <v>131</v>
      </c>
      <c r="C198" s="33"/>
      <c r="D198" s="33"/>
      <c r="E198" s="77">
        <f>SUM(E154:E197)</f>
        <v>13124897.761</v>
      </c>
      <c r="F198" s="33"/>
    </row>
    <row r="199" spans="1:18" x14ac:dyDescent="0.2">
      <c r="A199" s="248" t="s">
        <v>444</v>
      </c>
      <c r="B199" s="249"/>
      <c r="C199" s="249"/>
      <c r="D199" s="249"/>
      <c r="E199" s="249"/>
      <c r="F199" s="250"/>
    </row>
    <row r="200" spans="1:18" s="13" customFormat="1" ht="28.5" customHeight="1" x14ac:dyDescent="0.2">
      <c r="A200" s="8">
        <v>1</v>
      </c>
      <c r="B200" s="9" t="s">
        <v>9</v>
      </c>
      <c r="C200" s="10">
        <v>2019</v>
      </c>
      <c r="D200" s="11">
        <v>2020</v>
      </c>
      <c r="E200" s="12">
        <v>219973.8</v>
      </c>
      <c r="F200" s="10" t="s">
        <v>10</v>
      </c>
    </row>
    <row r="201" spans="1:18" s="13" customFormat="1" ht="38.25" customHeight="1" x14ac:dyDescent="0.2">
      <c r="A201" s="8">
        <v>2</v>
      </c>
      <c r="B201" s="16" t="s">
        <v>571</v>
      </c>
      <c r="C201" s="10">
        <v>2020</v>
      </c>
      <c r="D201" s="10">
        <v>2020</v>
      </c>
      <c r="E201" s="12">
        <v>2546</v>
      </c>
      <c r="F201" s="10" t="s">
        <v>44</v>
      </c>
    </row>
    <row r="202" spans="1:18" s="13" customFormat="1" ht="38.25" customHeight="1" x14ac:dyDescent="0.2">
      <c r="A202" s="8">
        <v>3</v>
      </c>
      <c r="B202" s="9" t="s">
        <v>574</v>
      </c>
      <c r="C202" s="10">
        <v>2020</v>
      </c>
      <c r="D202" s="10">
        <v>2020</v>
      </c>
      <c r="E202" s="12">
        <v>4224</v>
      </c>
      <c r="F202" s="10" t="s">
        <v>50</v>
      </c>
    </row>
    <row r="203" spans="1:18" ht="25.5" x14ac:dyDescent="0.2">
      <c r="A203" s="8">
        <v>4</v>
      </c>
      <c r="B203" s="14" t="s">
        <v>141</v>
      </c>
      <c r="C203" s="10">
        <v>2021</v>
      </c>
      <c r="D203" s="10">
        <v>2021</v>
      </c>
      <c r="E203" s="35">
        <v>185654.43799999999</v>
      </c>
      <c r="F203" s="24" t="s">
        <v>142</v>
      </c>
      <c r="G203" s="23"/>
      <c r="H203" s="23"/>
      <c r="I203" s="23"/>
      <c r="J203" s="23"/>
      <c r="K203" s="23"/>
      <c r="L203" s="23"/>
      <c r="M203" s="23"/>
      <c r="N203" s="23"/>
      <c r="O203" s="23"/>
      <c r="P203" s="23"/>
      <c r="Q203" s="23"/>
      <c r="R203" s="23"/>
    </row>
    <row r="204" spans="1:18" s="4" customFormat="1" ht="25.5" customHeight="1" x14ac:dyDescent="0.2">
      <c r="A204" s="8">
        <v>5</v>
      </c>
      <c r="B204" s="27" t="s">
        <v>261</v>
      </c>
      <c r="C204" s="24">
        <v>2022</v>
      </c>
      <c r="D204" s="24">
        <v>2022</v>
      </c>
      <c r="E204" s="83">
        <v>100000</v>
      </c>
      <c r="F204" s="24" t="s">
        <v>262</v>
      </c>
      <c r="G204" s="7"/>
      <c r="H204" s="7"/>
      <c r="I204" s="7"/>
      <c r="J204" s="7"/>
      <c r="K204" s="7"/>
      <c r="L204" s="7"/>
      <c r="M204" s="7"/>
      <c r="N204" s="7"/>
      <c r="O204" s="7"/>
      <c r="P204" s="7"/>
      <c r="Q204" s="7"/>
      <c r="R204" s="7"/>
    </row>
    <row r="205" spans="1:18" s="38" customFormat="1" ht="26.25" customHeight="1" x14ac:dyDescent="0.25">
      <c r="A205" s="8">
        <v>6</v>
      </c>
      <c r="B205" s="14" t="s">
        <v>280</v>
      </c>
      <c r="C205" s="8">
        <v>2023</v>
      </c>
      <c r="D205" s="10">
        <v>2023</v>
      </c>
      <c r="E205" s="35">
        <v>299500</v>
      </c>
      <c r="F205" s="36" t="s">
        <v>117</v>
      </c>
      <c r="G205" s="37"/>
      <c r="H205" s="37"/>
      <c r="I205" s="37"/>
      <c r="J205" s="37"/>
      <c r="K205" s="37"/>
      <c r="L205" s="37"/>
      <c r="M205" s="37"/>
      <c r="N205" s="37"/>
      <c r="O205" s="37"/>
      <c r="P205" s="37"/>
      <c r="Q205" s="37"/>
      <c r="R205" s="37"/>
    </row>
    <row r="206" spans="1:18" s="38" customFormat="1" ht="27.75" customHeight="1" x14ac:dyDescent="0.25">
      <c r="A206" s="8">
        <v>7</v>
      </c>
      <c r="B206" s="14" t="s">
        <v>281</v>
      </c>
      <c r="C206" s="8">
        <v>2023</v>
      </c>
      <c r="D206" s="34">
        <v>2024</v>
      </c>
      <c r="E206" s="98">
        <v>344877.08100000001</v>
      </c>
      <c r="F206" s="36" t="s">
        <v>282</v>
      </c>
      <c r="G206" s="37"/>
      <c r="H206" s="37"/>
      <c r="I206" s="37"/>
      <c r="J206" s="37"/>
      <c r="K206" s="37"/>
      <c r="L206" s="37"/>
      <c r="M206" s="37"/>
      <c r="N206" s="37"/>
      <c r="O206" s="37"/>
      <c r="P206" s="37"/>
      <c r="Q206" s="37"/>
      <c r="R206" s="37"/>
    </row>
    <row r="207" spans="1:18" s="38" customFormat="1" ht="26.25" customHeight="1" x14ac:dyDescent="0.25">
      <c r="A207" s="8">
        <v>8</v>
      </c>
      <c r="B207" s="14" t="s">
        <v>283</v>
      </c>
      <c r="C207" s="8">
        <v>2023</v>
      </c>
      <c r="D207" s="10">
        <v>2023</v>
      </c>
      <c r="E207" s="35">
        <v>53003.993999999999</v>
      </c>
      <c r="F207" s="36" t="s">
        <v>284</v>
      </c>
      <c r="G207" s="37"/>
      <c r="H207" s="37"/>
      <c r="I207" s="37"/>
      <c r="J207" s="37"/>
      <c r="K207" s="37"/>
      <c r="L207" s="37"/>
      <c r="M207" s="37"/>
      <c r="N207" s="37"/>
      <c r="O207" s="37"/>
      <c r="P207" s="37"/>
      <c r="Q207" s="37"/>
      <c r="R207" s="37"/>
    </row>
    <row r="208" spans="1:18" s="38" customFormat="1" ht="44.25" customHeight="1" x14ac:dyDescent="0.25">
      <c r="A208" s="8">
        <v>9</v>
      </c>
      <c r="B208" s="14" t="s">
        <v>585</v>
      </c>
      <c r="C208" s="8">
        <v>2023</v>
      </c>
      <c r="D208" s="10">
        <v>2023</v>
      </c>
      <c r="E208" s="35">
        <v>109980</v>
      </c>
      <c r="F208" s="10" t="s">
        <v>425</v>
      </c>
      <c r="G208" s="71"/>
      <c r="H208" s="71"/>
      <c r="I208" s="71"/>
      <c r="J208" s="71"/>
      <c r="K208" s="71"/>
      <c r="L208" s="71"/>
      <c r="M208" s="71"/>
      <c r="N208" s="71"/>
      <c r="O208" s="71"/>
      <c r="P208" s="71"/>
      <c r="Q208" s="71"/>
      <c r="R208" s="71"/>
    </row>
    <row r="209" spans="1:18" s="38" customFormat="1" ht="38.25" customHeight="1" x14ac:dyDescent="0.25">
      <c r="A209" s="8">
        <v>10</v>
      </c>
      <c r="B209" s="14" t="s">
        <v>579</v>
      </c>
      <c r="C209" s="8">
        <v>2023</v>
      </c>
      <c r="D209" s="10">
        <v>2023</v>
      </c>
      <c r="E209" s="35">
        <v>10500</v>
      </c>
      <c r="F209" s="10" t="s">
        <v>426</v>
      </c>
      <c r="G209" s="71"/>
      <c r="H209" s="71"/>
      <c r="I209" s="71"/>
      <c r="J209" s="71"/>
      <c r="K209" s="71"/>
      <c r="L209" s="71"/>
      <c r="M209" s="71"/>
      <c r="N209" s="71"/>
      <c r="O209" s="71"/>
      <c r="P209" s="71"/>
      <c r="Q209" s="71"/>
      <c r="R209" s="71"/>
    </row>
    <row r="210" spans="1:18" s="13" customFormat="1" ht="53.25" customHeight="1" x14ac:dyDescent="0.2">
      <c r="A210" s="8">
        <v>11</v>
      </c>
      <c r="B210" s="29" t="s">
        <v>707</v>
      </c>
      <c r="C210" s="44">
        <v>2024</v>
      </c>
      <c r="D210" s="44">
        <v>2024</v>
      </c>
      <c r="E210" s="93">
        <v>264381</v>
      </c>
      <c r="F210" s="24" t="s">
        <v>708</v>
      </c>
    </row>
    <row r="211" spans="1:18" s="13" customFormat="1" ht="40.5" customHeight="1" x14ac:dyDescent="0.2">
      <c r="A211" s="8">
        <v>12</v>
      </c>
      <c r="B211" s="29" t="s">
        <v>712</v>
      </c>
      <c r="C211" s="44">
        <v>2024</v>
      </c>
      <c r="D211" s="44">
        <v>2024</v>
      </c>
      <c r="E211" s="225">
        <v>190000</v>
      </c>
      <c r="F211" s="10" t="s">
        <v>709</v>
      </c>
    </row>
    <row r="212" spans="1:18" s="13" customFormat="1" ht="25.5" x14ac:dyDescent="0.2">
      <c r="A212" s="8">
        <v>13</v>
      </c>
      <c r="B212" s="29" t="s">
        <v>710</v>
      </c>
      <c r="C212" s="44">
        <v>2024</v>
      </c>
      <c r="D212" s="44">
        <v>2024</v>
      </c>
      <c r="E212" s="225">
        <v>148202.09400000001</v>
      </c>
      <c r="F212" s="36" t="s">
        <v>711</v>
      </c>
    </row>
    <row r="213" spans="1:18" ht="15" customHeight="1" x14ac:dyDescent="0.2">
      <c r="A213" s="20"/>
      <c r="B213" s="32" t="s">
        <v>131</v>
      </c>
      <c r="C213" s="33"/>
      <c r="D213" s="33"/>
      <c r="E213" s="77">
        <f>SUM(E200:E212)</f>
        <v>1932842.4070000001</v>
      </c>
      <c r="F213" s="24"/>
    </row>
    <row r="214" spans="1:18" x14ac:dyDescent="0.2">
      <c r="A214" s="248" t="s">
        <v>435</v>
      </c>
      <c r="B214" s="249"/>
      <c r="C214" s="249"/>
      <c r="D214" s="249"/>
      <c r="E214" s="249"/>
      <c r="F214" s="250"/>
    </row>
    <row r="215" spans="1:18" s="13" customFormat="1" ht="27.75" customHeight="1" x14ac:dyDescent="0.2">
      <c r="A215" s="8">
        <v>1</v>
      </c>
      <c r="B215" s="9" t="s">
        <v>78</v>
      </c>
      <c r="C215" s="10">
        <v>2020</v>
      </c>
      <c r="D215" s="10">
        <v>2020</v>
      </c>
      <c r="E215" s="12">
        <v>120000</v>
      </c>
      <c r="F215" s="10" t="s">
        <v>79</v>
      </c>
    </row>
    <row r="216" spans="1:18" s="13" customFormat="1" ht="38.25" customHeight="1" x14ac:dyDescent="0.2">
      <c r="A216" s="8">
        <v>2</v>
      </c>
      <c r="B216" s="16" t="s">
        <v>571</v>
      </c>
      <c r="C216" s="10">
        <v>2020</v>
      </c>
      <c r="D216" s="10">
        <v>2020</v>
      </c>
      <c r="E216" s="12">
        <v>2546</v>
      </c>
      <c r="F216" s="10" t="s">
        <v>44</v>
      </c>
    </row>
    <row r="217" spans="1:18" s="13" customFormat="1" ht="38.25" customHeight="1" x14ac:dyDescent="0.2">
      <c r="A217" s="8">
        <v>3</v>
      </c>
      <c r="B217" s="9" t="s">
        <v>573</v>
      </c>
      <c r="C217" s="10">
        <v>2020</v>
      </c>
      <c r="D217" s="10">
        <v>2020</v>
      </c>
      <c r="E217" s="12">
        <v>7040</v>
      </c>
      <c r="F217" s="10" t="s">
        <v>50</v>
      </c>
    </row>
    <row r="218" spans="1:18" s="13" customFormat="1" ht="31.5" customHeight="1" x14ac:dyDescent="0.2">
      <c r="A218" s="8">
        <v>4</v>
      </c>
      <c r="B218" s="14" t="s">
        <v>86</v>
      </c>
      <c r="C218" s="10">
        <v>2020</v>
      </c>
      <c r="D218" s="10">
        <v>2021</v>
      </c>
      <c r="E218" s="12">
        <v>116001.943</v>
      </c>
      <c r="F218" s="10" t="s">
        <v>87</v>
      </c>
    </row>
    <row r="219" spans="1:18" ht="25.5" x14ac:dyDescent="0.2">
      <c r="A219" s="8">
        <v>5</v>
      </c>
      <c r="B219" s="14" t="s">
        <v>177</v>
      </c>
      <c r="C219" s="10">
        <v>2021</v>
      </c>
      <c r="D219" s="10">
        <v>2021</v>
      </c>
      <c r="E219" s="35">
        <v>26937.175999999999</v>
      </c>
      <c r="F219" s="10" t="s">
        <v>178</v>
      </c>
      <c r="G219" s="23"/>
      <c r="H219" s="23"/>
      <c r="I219" s="23"/>
      <c r="J219" s="23"/>
      <c r="K219" s="23"/>
      <c r="L219" s="23"/>
      <c r="M219" s="23"/>
      <c r="N219" s="23"/>
      <c r="O219" s="23"/>
      <c r="P219" s="23"/>
      <c r="Q219" s="23"/>
      <c r="R219" s="23"/>
    </row>
    <row r="220" spans="1:18" ht="38.25" x14ac:dyDescent="0.2">
      <c r="A220" s="8">
        <v>6</v>
      </c>
      <c r="B220" s="21" t="s">
        <v>182</v>
      </c>
      <c r="C220" s="10">
        <v>2021</v>
      </c>
      <c r="D220" s="10">
        <v>2022</v>
      </c>
      <c r="E220" s="35">
        <v>3962725.32</v>
      </c>
      <c r="F220" s="10" t="s">
        <v>117</v>
      </c>
      <c r="G220" s="23"/>
      <c r="H220" s="23"/>
      <c r="I220" s="23"/>
      <c r="J220" s="23"/>
      <c r="K220" s="23"/>
      <c r="L220" s="23"/>
      <c r="M220" s="23"/>
      <c r="N220" s="23"/>
      <c r="O220" s="23"/>
      <c r="P220" s="23"/>
      <c r="Q220" s="23"/>
      <c r="R220" s="23"/>
    </row>
    <row r="221" spans="1:18" s="4" customFormat="1" ht="51.75" customHeight="1" x14ac:dyDescent="0.2">
      <c r="A221" s="8">
        <v>7</v>
      </c>
      <c r="B221" s="27" t="s">
        <v>210</v>
      </c>
      <c r="C221" s="24">
        <v>2022</v>
      </c>
      <c r="D221" s="24">
        <v>2022</v>
      </c>
      <c r="E221" s="83">
        <v>2352569.4750000001</v>
      </c>
      <c r="F221" s="24" t="s">
        <v>209</v>
      </c>
      <c r="G221" s="7"/>
      <c r="H221" s="7"/>
      <c r="I221" s="7"/>
      <c r="J221" s="7"/>
      <c r="K221" s="7"/>
      <c r="L221" s="7"/>
      <c r="M221" s="7"/>
    </row>
    <row r="222" spans="1:18" s="4" customFormat="1" ht="51" x14ac:dyDescent="0.2">
      <c r="A222" s="8">
        <v>8</v>
      </c>
      <c r="B222" s="27" t="s">
        <v>211</v>
      </c>
      <c r="C222" s="24">
        <v>2022</v>
      </c>
      <c r="D222" s="24">
        <v>2022</v>
      </c>
      <c r="E222" s="83">
        <v>622380.69400000002</v>
      </c>
      <c r="F222" s="24" t="s">
        <v>26</v>
      </c>
      <c r="G222" s="7"/>
      <c r="H222" s="7"/>
      <c r="I222" s="7"/>
      <c r="J222" s="7"/>
      <c r="K222" s="7"/>
      <c r="L222" s="7"/>
      <c r="M222" s="7"/>
      <c r="N222" s="7"/>
      <c r="O222" s="7"/>
      <c r="P222" s="7"/>
      <c r="Q222" s="7"/>
      <c r="R222" s="7"/>
    </row>
    <row r="223" spans="1:18" s="4" customFormat="1" ht="38.25" x14ac:dyDescent="0.2">
      <c r="A223" s="8">
        <v>9</v>
      </c>
      <c r="B223" s="27" t="s">
        <v>230</v>
      </c>
      <c r="C223" s="24">
        <v>2022</v>
      </c>
      <c r="D223" s="24">
        <v>2022</v>
      </c>
      <c r="E223" s="83">
        <v>322065.728</v>
      </c>
      <c r="F223" s="24" t="s">
        <v>115</v>
      </c>
      <c r="G223" s="7"/>
      <c r="H223" s="7"/>
      <c r="I223" s="7"/>
      <c r="J223" s="7"/>
      <c r="K223" s="7"/>
      <c r="L223" s="7"/>
      <c r="M223" s="7"/>
      <c r="N223" s="7"/>
      <c r="O223" s="7"/>
      <c r="P223" s="7"/>
      <c r="Q223" s="7"/>
      <c r="R223" s="7"/>
    </row>
    <row r="224" spans="1:18" s="38" customFormat="1" ht="27.75" customHeight="1" x14ac:dyDescent="0.25">
      <c r="A224" s="8">
        <v>10</v>
      </c>
      <c r="B224" s="14" t="s">
        <v>285</v>
      </c>
      <c r="C224" s="8">
        <v>2023</v>
      </c>
      <c r="D224" s="10">
        <v>2023</v>
      </c>
      <c r="E224" s="35">
        <v>99860.063999999998</v>
      </c>
      <c r="F224" s="36" t="s">
        <v>286</v>
      </c>
      <c r="G224" s="37"/>
      <c r="H224" s="37"/>
      <c r="I224" s="37"/>
      <c r="J224" s="37"/>
      <c r="K224" s="37"/>
      <c r="L224" s="37"/>
      <c r="M224" s="37"/>
      <c r="N224" s="37"/>
      <c r="O224" s="37"/>
      <c r="P224" s="37"/>
      <c r="Q224" s="37"/>
      <c r="R224" s="37"/>
    </row>
    <row r="225" spans="1:18" s="38" customFormat="1" ht="39" customHeight="1" x14ac:dyDescent="0.25">
      <c r="A225" s="8">
        <v>11</v>
      </c>
      <c r="B225" s="14" t="s">
        <v>287</v>
      </c>
      <c r="C225" s="8">
        <v>2023</v>
      </c>
      <c r="D225" s="10">
        <v>2023</v>
      </c>
      <c r="E225" s="35">
        <v>15100</v>
      </c>
      <c r="F225" s="36" t="s">
        <v>273</v>
      </c>
      <c r="G225" s="37"/>
      <c r="H225" s="37"/>
      <c r="I225" s="37"/>
      <c r="J225" s="37"/>
      <c r="K225" s="37"/>
      <c r="L225" s="37"/>
      <c r="M225" s="37"/>
      <c r="N225" s="37"/>
      <c r="O225" s="37"/>
      <c r="P225" s="37"/>
      <c r="Q225" s="37"/>
      <c r="R225" s="37"/>
    </row>
    <row r="226" spans="1:18" s="38" customFormat="1" ht="54.75" customHeight="1" x14ac:dyDescent="0.25">
      <c r="A226" s="8">
        <v>12</v>
      </c>
      <c r="B226" s="39" t="s">
        <v>288</v>
      </c>
      <c r="C226" s="8">
        <v>2023</v>
      </c>
      <c r="D226" s="10">
        <v>2023</v>
      </c>
      <c r="E226" s="35">
        <v>55350</v>
      </c>
      <c r="F226" s="36" t="s">
        <v>257</v>
      </c>
      <c r="G226" s="37"/>
      <c r="H226" s="37"/>
      <c r="I226" s="37"/>
      <c r="J226" s="37"/>
      <c r="K226" s="37"/>
      <c r="L226" s="37"/>
      <c r="M226" s="37"/>
      <c r="N226" s="37"/>
      <c r="O226" s="37"/>
      <c r="P226" s="37"/>
      <c r="Q226" s="37"/>
      <c r="R226" s="37"/>
    </row>
    <row r="227" spans="1:18" s="38" customFormat="1" ht="35.25" customHeight="1" x14ac:dyDescent="0.25">
      <c r="A227" s="8">
        <v>13</v>
      </c>
      <c r="B227" s="14" t="s">
        <v>578</v>
      </c>
      <c r="C227" s="8">
        <v>2023</v>
      </c>
      <c r="D227" s="10">
        <v>2023</v>
      </c>
      <c r="E227" s="35">
        <v>17500</v>
      </c>
      <c r="F227" s="10" t="s">
        <v>426</v>
      </c>
      <c r="G227" s="71"/>
      <c r="H227" s="71"/>
      <c r="I227" s="71"/>
      <c r="J227" s="71"/>
      <c r="K227" s="71"/>
      <c r="L227" s="71"/>
      <c r="M227" s="71"/>
      <c r="N227" s="71"/>
      <c r="O227" s="71"/>
      <c r="P227" s="71"/>
      <c r="Q227" s="71"/>
      <c r="R227" s="71"/>
    </row>
    <row r="228" spans="1:18" s="13" customFormat="1" ht="40.5" customHeight="1" x14ac:dyDescent="0.2">
      <c r="A228" s="8">
        <v>14</v>
      </c>
      <c r="B228" s="14" t="s">
        <v>715</v>
      </c>
      <c r="C228" s="8">
        <v>2024</v>
      </c>
      <c r="D228" s="106">
        <v>2025</v>
      </c>
      <c r="E228" s="223">
        <v>10769849.085000001</v>
      </c>
      <c r="F228" s="44" t="s">
        <v>716</v>
      </c>
    </row>
    <row r="229" spans="1:18" s="13" customFormat="1" ht="36" customHeight="1" x14ac:dyDescent="0.2">
      <c r="A229" s="8">
        <v>15</v>
      </c>
      <c r="B229" s="46" t="s">
        <v>717</v>
      </c>
      <c r="C229" s="44">
        <v>2024</v>
      </c>
      <c r="D229" s="44">
        <v>2024</v>
      </c>
      <c r="E229" s="136">
        <v>115379</v>
      </c>
      <c r="F229" s="24" t="s">
        <v>186</v>
      </c>
    </row>
    <row r="230" spans="1:18" s="13" customFormat="1" ht="25.5" x14ac:dyDescent="0.2">
      <c r="A230" s="8">
        <v>16</v>
      </c>
      <c r="B230" s="9" t="s">
        <v>718</v>
      </c>
      <c r="C230" s="8">
        <v>2024</v>
      </c>
      <c r="D230" s="8">
        <v>2024</v>
      </c>
      <c r="E230" s="226">
        <v>109800</v>
      </c>
      <c r="F230" s="36" t="s">
        <v>660</v>
      </c>
    </row>
    <row r="231" spans="1:18" s="13" customFormat="1" ht="26.25" customHeight="1" x14ac:dyDescent="0.2">
      <c r="A231" s="8">
        <v>17</v>
      </c>
      <c r="B231" s="43" t="s">
        <v>285</v>
      </c>
      <c r="C231" s="44">
        <v>2023</v>
      </c>
      <c r="D231" s="36">
        <v>2024</v>
      </c>
      <c r="E231" s="136">
        <v>99860.063999999998</v>
      </c>
      <c r="F231" s="10" t="s">
        <v>286</v>
      </c>
    </row>
    <row r="232" spans="1:18" s="4" customFormat="1" ht="16.5" customHeight="1" x14ac:dyDescent="0.25">
      <c r="A232" s="32"/>
      <c r="B232" s="32" t="s">
        <v>131</v>
      </c>
      <c r="C232" s="33"/>
      <c r="D232" s="33"/>
      <c r="E232" s="80">
        <f>SUM(E215:E231)</f>
        <v>18814964.549000002</v>
      </c>
      <c r="F232" s="33"/>
    </row>
    <row r="233" spans="1:18" ht="16.5" customHeight="1" x14ac:dyDescent="0.2">
      <c r="A233" s="248" t="s">
        <v>437</v>
      </c>
      <c r="B233" s="249"/>
      <c r="C233" s="249"/>
      <c r="D233" s="249"/>
      <c r="E233" s="249"/>
      <c r="F233" s="250"/>
    </row>
    <row r="234" spans="1:18" s="13" customFormat="1" ht="38.25" customHeight="1" x14ac:dyDescent="0.2">
      <c r="A234" s="8">
        <v>1</v>
      </c>
      <c r="B234" s="17" t="s">
        <v>588</v>
      </c>
      <c r="C234" s="10">
        <v>2020</v>
      </c>
      <c r="D234" s="10">
        <v>2020</v>
      </c>
      <c r="E234" s="12">
        <v>48850</v>
      </c>
      <c r="F234" s="10" t="s">
        <v>66</v>
      </c>
    </row>
    <row r="235" spans="1:18" s="13" customFormat="1" ht="31.5" customHeight="1" x14ac:dyDescent="0.2">
      <c r="A235" s="8">
        <v>2</v>
      </c>
      <c r="B235" s="17" t="s">
        <v>93</v>
      </c>
      <c r="C235" s="10">
        <v>2020</v>
      </c>
      <c r="D235" s="10">
        <v>2020</v>
      </c>
      <c r="E235" s="12">
        <v>145000</v>
      </c>
      <c r="F235" s="10" t="s">
        <v>14</v>
      </c>
    </row>
    <row r="236" spans="1:18" s="13" customFormat="1" ht="38.25" customHeight="1" x14ac:dyDescent="0.2">
      <c r="A236" s="8">
        <v>3</v>
      </c>
      <c r="B236" s="16" t="s">
        <v>571</v>
      </c>
      <c r="C236" s="10">
        <v>2020</v>
      </c>
      <c r="D236" s="10">
        <v>2020</v>
      </c>
      <c r="E236" s="12">
        <v>2546</v>
      </c>
      <c r="F236" s="10" t="s">
        <v>44</v>
      </c>
    </row>
    <row r="237" spans="1:18" s="13" customFormat="1" ht="38.25" customHeight="1" x14ac:dyDescent="0.2">
      <c r="A237" s="8">
        <v>4</v>
      </c>
      <c r="B237" s="9" t="s">
        <v>572</v>
      </c>
      <c r="C237" s="10">
        <v>2020</v>
      </c>
      <c r="D237" s="10">
        <v>2020</v>
      </c>
      <c r="E237" s="12">
        <v>5632</v>
      </c>
      <c r="F237" s="10" t="s">
        <v>50</v>
      </c>
    </row>
    <row r="238" spans="1:18" ht="25.5" x14ac:dyDescent="0.2">
      <c r="A238" s="8">
        <v>5</v>
      </c>
      <c r="B238" s="21" t="s">
        <v>168</v>
      </c>
      <c r="C238" s="10">
        <v>2021</v>
      </c>
      <c r="D238" s="10">
        <v>2022</v>
      </c>
      <c r="E238" s="85">
        <v>358062.158</v>
      </c>
      <c r="F238" s="10" t="s">
        <v>169</v>
      </c>
      <c r="G238" s="23"/>
      <c r="H238" s="23"/>
      <c r="I238" s="23"/>
      <c r="J238" s="23"/>
      <c r="K238" s="23"/>
      <c r="L238" s="23"/>
      <c r="M238" s="23"/>
      <c r="N238" s="23"/>
      <c r="O238" s="23"/>
      <c r="P238" s="23"/>
      <c r="Q238" s="23"/>
      <c r="R238" s="23"/>
    </row>
    <row r="239" spans="1:18" s="38" customFormat="1" ht="27" customHeight="1" x14ac:dyDescent="0.25">
      <c r="A239" s="8">
        <v>6</v>
      </c>
      <c r="B239" s="14" t="s">
        <v>291</v>
      </c>
      <c r="C239" s="10">
        <v>2023</v>
      </c>
      <c r="D239" s="10">
        <v>2023</v>
      </c>
      <c r="E239" s="35">
        <v>114098.584</v>
      </c>
      <c r="F239" s="36" t="s">
        <v>189</v>
      </c>
      <c r="G239" s="37"/>
      <c r="H239" s="37"/>
      <c r="I239" s="37"/>
      <c r="J239" s="37"/>
      <c r="K239" s="37"/>
      <c r="L239" s="37"/>
      <c r="M239" s="37"/>
      <c r="N239" s="37"/>
      <c r="O239" s="37"/>
      <c r="P239" s="37"/>
      <c r="Q239" s="37"/>
      <c r="R239" s="37"/>
    </row>
    <row r="240" spans="1:18" s="38" customFormat="1" ht="36" customHeight="1" x14ac:dyDescent="0.25">
      <c r="A240" s="8">
        <v>7</v>
      </c>
      <c r="B240" s="14" t="s">
        <v>577</v>
      </c>
      <c r="C240" s="8">
        <v>2023</v>
      </c>
      <c r="D240" s="10">
        <v>2023</v>
      </c>
      <c r="E240" s="35">
        <v>14000</v>
      </c>
      <c r="F240" s="10" t="s">
        <v>426</v>
      </c>
      <c r="G240" s="71"/>
      <c r="H240" s="71"/>
      <c r="I240" s="71"/>
      <c r="J240" s="71"/>
      <c r="K240" s="71"/>
      <c r="L240" s="71"/>
      <c r="M240" s="71"/>
      <c r="N240" s="71"/>
      <c r="O240" s="71"/>
      <c r="P240" s="71"/>
      <c r="Q240" s="71"/>
      <c r="R240" s="71"/>
    </row>
    <row r="241" spans="1:6" s="13" customFormat="1" ht="29.25" customHeight="1" x14ac:dyDescent="0.2">
      <c r="A241" s="8">
        <v>8</v>
      </c>
      <c r="B241" s="139" t="s">
        <v>721</v>
      </c>
      <c r="C241" s="140">
        <v>2024</v>
      </c>
      <c r="D241" s="140">
        <v>2024</v>
      </c>
      <c r="E241" s="227">
        <v>178000.9</v>
      </c>
      <c r="F241" s="141" t="s">
        <v>658</v>
      </c>
    </row>
    <row r="242" spans="1:6" s="13" customFormat="1" ht="28.5" customHeight="1" x14ac:dyDescent="0.2">
      <c r="A242" s="8">
        <v>9</v>
      </c>
      <c r="B242" s="142" t="s">
        <v>722</v>
      </c>
      <c r="C242" s="140">
        <v>2024</v>
      </c>
      <c r="D242" s="140">
        <v>2024</v>
      </c>
      <c r="E242" s="227">
        <v>99935</v>
      </c>
      <c r="F242" s="143" t="s">
        <v>723</v>
      </c>
    </row>
    <row r="243" spans="1:6" x14ac:dyDescent="0.2">
      <c r="A243" s="32"/>
      <c r="B243" s="26" t="s">
        <v>131</v>
      </c>
      <c r="C243" s="33"/>
      <c r="D243" s="33"/>
      <c r="E243" s="77">
        <f>SUM(E234:E242)</f>
        <v>966124.64200000011</v>
      </c>
      <c r="F243" s="33"/>
    </row>
    <row r="244" spans="1:6" x14ac:dyDescent="0.2">
      <c r="A244" s="248" t="s">
        <v>436</v>
      </c>
      <c r="B244" s="249"/>
      <c r="C244" s="249"/>
      <c r="D244" s="249"/>
      <c r="E244" s="249"/>
      <c r="F244" s="250"/>
    </row>
    <row r="245" spans="1:6" s="13" customFormat="1" ht="39" customHeight="1" x14ac:dyDescent="0.2">
      <c r="A245" s="8">
        <v>1</v>
      </c>
      <c r="B245" s="14" t="s">
        <v>17</v>
      </c>
      <c r="C245" s="10">
        <v>2019</v>
      </c>
      <c r="D245" s="11">
        <v>2020</v>
      </c>
      <c r="E245" s="12">
        <v>143199.79999999999</v>
      </c>
      <c r="F245" s="10" t="s">
        <v>18</v>
      </c>
    </row>
    <row r="246" spans="1:6" s="13" customFormat="1" ht="28.5" customHeight="1" x14ac:dyDescent="0.2">
      <c r="A246" s="8">
        <v>2</v>
      </c>
      <c r="B246" s="14" t="s">
        <v>593</v>
      </c>
      <c r="C246" s="10">
        <v>2018</v>
      </c>
      <c r="D246" s="11">
        <v>2020</v>
      </c>
      <c r="E246" s="12">
        <v>158000</v>
      </c>
      <c r="F246" s="10" t="s">
        <v>27</v>
      </c>
    </row>
    <row r="247" spans="1:6" s="13" customFormat="1" ht="21" customHeight="1" x14ac:dyDescent="0.2">
      <c r="A247" s="8">
        <v>3</v>
      </c>
      <c r="B247" s="14" t="s">
        <v>28</v>
      </c>
      <c r="C247" s="10">
        <v>2018</v>
      </c>
      <c r="D247" s="11">
        <v>2020</v>
      </c>
      <c r="E247" s="12">
        <v>1272007.1000000001</v>
      </c>
      <c r="F247" s="10" t="s">
        <v>29</v>
      </c>
    </row>
    <row r="248" spans="1:6" s="13" customFormat="1" ht="17.25" customHeight="1" x14ac:dyDescent="0.2">
      <c r="A248" s="8">
        <v>4</v>
      </c>
      <c r="B248" s="14" t="s">
        <v>30</v>
      </c>
      <c r="C248" s="10">
        <v>2019</v>
      </c>
      <c r="D248" s="11">
        <v>2020</v>
      </c>
      <c r="E248" s="12">
        <v>398712.5</v>
      </c>
      <c r="F248" s="10" t="s">
        <v>31</v>
      </c>
    </row>
    <row r="249" spans="1:6" s="13" customFormat="1" ht="18.75" customHeight="1" x14ac:dyDescent="0.2">
      <c r="A249" s="8">
        <v>5</v>
      </c>
      <c r="B249" s="14" t="s">
        <v>11</v>
      </c>
      <c r="C249" s="10">
        <v>2019</v>
      </c>
      <c r="D249" s="11">
        <v>2020</v>
      </c>
      <c r="E249" s="12">
        <v>378765.6</v>
      </c>
      <c r="F249" s="10" t="s">
        <v>12</v>
      </c>
    </row>
    <row r="250" spans="1:6" s="13" customFormat="1" ht="18.75" customHeight="1" x14ac:dyDescent="0.2">
      <c r="A250" s="8">
        <v>6</v>
      </c>
      <c r="B250" s="14" t="s">
        <v>13</v>
      </c>
      <c r="C250" s="10">
        <v>2019</v>
      </c>
      <c r="D250" s="11">
        <v>2020</v>
      </c>
      <c r="E250" s="12">
        <v>448289.4</v>
      </c>
      <c r="F250" s="10" t="s">
        <v>14</v>
      </c>
    </row>
    <row r="251" spans="1:6" s="13" customFormat="1" ht="27" customHeight="1" x14ac:dyDescent="0.2">
      <c r="A251" s="8">
        <v>7</v>
      </c>
      <c r="B251" s="9" t="s">
        <v>43</v>
      </c>
      <c r="C251" s="10">
        <v>2020</v>
      </c>
      <c r="D251" s="10">
        <v>2020</v>
      </c>
      <c r="E251" s="12">
        <v>69532.346999999994</v>
      </c>
      <c r="F251" s="10" t="s">
        <v>20</v>
      </c>
    </row>
    <row r="252" spans="1:6" s="13" customFormat="1" ht="30" customHeight="1" x14ac:dyDescent="0.2">
      <c r="A252" s="8">
        <v>8</v>
      </c>
      <c r="B252" s="9" t="s">
        <v>67</v>
      </c>
      <c r="C252" s="10">
        <v>2020</v>
      </c>
      <c r="D252" s="10">
        <v>2020</v>
      </c>
      <c r="E252" s="12">
        <v>110220.553</v>
      </c>
      <c r="F252" s="10" t="s">
        <v>68</v>
      </c>
    </row>
    <row r="253" spans="1:6" s="13" customFormat="1" ht="36" customHeight="1" x14ac:dyDescent="0.2">
      <c r="A253" s="8">
        <v>9</v>
      </c>
      <c r="B253" s="16" t="s">
        <v>72</v>
      </c>
      <c r="C253" s="10">
        <v>2020</v>
      </c>
      <c r="D253" s="10">
        <v>2020</v>
      </c>
      <c r="E253" s="12">
        <v>375149.223</v>
      </c>
      <c r="F253" s="10" t="s">
        <v>26</v>
      </c>
    </row>
    <row r="254" spans="1:6" s="13" customFormat="1" ht="30" customHeight="1" x14ac:dyDescent="0.2">
      <c r="A254" s="8">
        <v>10</v>
      </c>
      <c r="B254" s="9" t="s">
        <v>80</v>
      </c>
      <c r="C254" s="10">
        <v>2020</v>
      </c>
      <c r="D254" s="10">
        <v>2021</v>
      </c>
      <c r="E254" s="12">
        <v>393816.07900000003</v>
      </c>
      <c r="F254" s="10" t="s">
        <v>134</v>
      </c>
    </row>
    <row r="255" spans="1:6" s="13" customFormat="1" ht="39" customHeight="1" x14ac:dyDescent="0.2">
      <c r="A255" s="8">
        <v>11</v>
      </c>
      <c r="B255" s="9" t="s">
        <v>95</v>
      </c>
      <c r="C255" s="10">
        <v>2020</v>
      </c>
      <c r="D255" s="10">
        <v>2020</v>
      </c>
      <c r="E255" s="12">
        <v>36883.660000000003</v>
      </c>
      <c r="F255" s="10" t="s">
        <v>96</v>
      </c>
    </row>
    <row r="256" spans="1:6" s="13" customFormat="1" ht="39" customHeight="1" x14ac:dyDescent="0.2">
      <c r="A256" s="8">
        <v>12</v>
      </c>
      <c r="B256" s="9" t="s">
        <v>99</v>
      </c>
      <c r="C256" s="10">
        <v>2020</v>
      </c>
      <c r="D256" s="10">
        <v>2020</v>
      </c>
      <c r="E256" s="12">
        <v>20841.911</v>
      </c>
      <c r="F256" s="10" t="s">
        <v>100</v>
      </c>
    </row>
    <row r="257" spans="1:6" s="13" customFormat="1" ht="39" customHeight="1" x14ac:dyDescent="0.2">
      <c r="A257" s="8">
        <v>13</v>
      </c>
      <c r="B257" s="9" t="s">
        <v>107</v>
      </c>
      <c r="C257" s="10">
        <v>2019</v>
      </c>
      <c r="D257" s="11">
        <v>2020</v>
      </c>
      <c r="E257" s="12">
        <v>39000</v>
      </c>
      <c r="F257" s="10" t="s">
        <v>108</v>
      </c>
    </row>
    <row r="258" spans="1:6" s="13" customFormat="1" ht="29.25" customHeight="1" x14ac:dyDescent="0.2">
      <c r="A258" s="8">
        <v>14</v>
      </c>
      <c r="B258" s="14" t="s">
        <v>109</v>
      </c>
      <c r="C258" s="10">
        <v>2020</v>
      </c>
      <c r="D258" s="10">
        <v>2020</v>
      </c>
      <c r="E258" s="12">
        <v>17688.664000000001</v>
      </c>
      <c r="F258" s="10" t="s">
        <v>110</v>
      </c>
    </row>
    <row r="259" spans="1:6" s="13" customFormat="1" ht="27" customHeight="1" x14ac:dyDescent="0.2">
      <c r="A259" s="8">
        <v>15</v>
      </c>
      <c r="B259" s="14" t="s">
        <v>111</v>
      </c>
      <c r="C259" s="10">
        <v>2020</v>
      </c>
      <c r="D259" s="10">
        <v>2020</v>
      </c>
      <c r="E259" s="12">
        <v>21430.032999999999</v>
      </c>
      <c r="F259" s="10" t="s">
        <v>19</v>
      </c>
    </row>
    <row r="260" spans="1:6" s="13" customFormat="1" ht="52.5" customHeight="1" x14ac:dyDescent="0.2">
      <c r="A260" s="8">
        <v>16</v>
      </c>
      <c r="B260" s="14" t="s">
        <v>112</v>
      </c>
      <c r="C260" s="10">
        <v>2020</v>
      </c>
      <c r="D260" s="10">
        <v>2020</v>
      </c>
      <c r="E260" s="12">
        <v>26339</v>
      </c>
      <c r="F260" s="10" t="s">
        <v>26</v>
      </c>
    </row>
    <row r="261" spans="1:6" s="13" customFormat="1" ht="39" customHeight="1" x14ac:dyDescent="0.2">
      <c r="A261" s="8">
        <v>17</v>
      </c>
      <c r="B261" s="14" t="s">
        <v>113</v>
      </c>
      <c r="C261" s="10">
        <v>2020</v>
      </c>
      <c r="D261" s="10">
        <v>2020</v>
      </c>
      <c r="E261" s="12">
        <v>33000</v>
      </c>
      <c r="F261" s="10" t="s">
        <v>92</v>
      </c>
    </row>
    <row r="262" spans="1:6" s="13" customFormat="1" ht="51.75" customHeight="1" x14ac:dyDescent="0.2">
      <c r="A262" s="8">
        <v>18</v>
      </c>
      <c r="B262" s="14" t="s">
        <v>114</v>
      </c>
      <c r="C262" s="10">
        <v>2020</v>
      </c>
      <c r="D262" s="10">
        <v>2020</v>
      </c>
      <c r="E262" s="12">
        <v>46335.474999999999</v>
      </c>
      <c r="F262" s="10" t="s">
        <v>115</v>
      </c>
    </row>
    <row r="263" spans="1:6" s="13" customFormat="1" ht="39" customHeight="1" x14ac:dyDescent="0.2">
      <c r="A263" s="8">
        <v>19</v>
      </c>
      <c r="B263" s="14" t="s">
        <v>116</v>
      </c>
      <c r="C263" s="10">
        <v>2020</v>
      </c>
      <c r="D263" s="10">
        <v>2020</v>
      </c>
      <c r="E263" s="12">
        <v>9000</v>
      </c>
      <c r="F263" s="10" t="s">
        <v>117</v>
      </c>
    </row>
    <row r="264" spans="1:6" s="13" customFormat="1" ht="39" customHeight="1" x14ac:dyDescent="0.2">
      <c r="A264" s="8">
        <v>20</v>
      </c>
      <c r="B264" s="14" t="s">
        <v>34</v>
      </c>
      <c r="C264" s="10">
        <v>2020</v>
      </c>
      <c r="D264" s="10">
        <v>2020</v>
      </c>
      <c r="E264" s="12">
        <v>23980</v>
      </c>
      <c r="F264" s="10" t="s">
        <v>35</v>
      </c>
    </row>
    <row r="265" spans="1:6" s="13" customFormat="1" ht="26.25" customHeight="1" x14ac:dyDescent="0.2">
      <c r="A265" s="8">
        <v>21</v>
      </c>
      <c r="B265" s="14" t="s">
        <v>36</v>
      </c>
      <c r="C265" s="10">
        <v>2020</v>
      </c>
      <c r="D265" s="10">
        <v>2020</v>
      </c>
      <c r="E265" s="12">
        <v>34800</v>
      </c>
      <c r="F265" s="10" t="s">
        <v>37</v>
      </c>
    </row>
    <row r="266" spans="1:6" s="13" customFormat="1" ht="38.25" customHeight="1" x14ac:dyDescent="0.2">
      <c r="A266" s="8">
        <v>22</v>
      </c>
      <c r="B266" s="14" t="s">
        <v>38</v>
      </c>
      <c r="C266" s="10">
        <v>2020</v>
      </c>
      <c r="D266" s="10">
        <v>2020</v>
      </c>
      <c r="E266" s="12">
        <v>242000</v>
      </c>
      <c r="F266" s="10" t="s">
        <v>39</v>
      </c>
    </row>
    <row r="267" spans="1:6" s="13" customFormat="1" ht="38.25" customHeight="1" x14ac:dyDescent="0.2">
      <c r="A267" s="8">
        <v>23</v>
      </c>
      <c r="B267" s="14" t="s">
        <v>40</v>
      </c>
      <c r="C267" s="10">
        <v>2020</v>
      </c>
      <c r="D267" s="10">
        <v>2020</v>
      </c>
      <c r="E267" s="12">
        <v>149850</v>
      </c>
      <c r="F267" s="10" t="s">
        <v>37</v>
      </c>
    </row>
    <row r="268" spans="1:6" s="13" customFormat="1" ht="27" customHeight="1" x14ac:dyDescent="0.2">
      <c r="A268" s="8">
        <v>24</v>
      </c>
      <c r="B268" s="9" t="s">
        <v>41</v>
      </c>
      <c r="C268" s="10">
        <v>2020</v>
      </c>
      <c r="D268" s="10">
        <v>2020</v>
      </c>
      <c r="E268" s="12">
        <v>42600</v>
      </c>
      <c r="F268" s="10" t="s">
        <v>42</v>
      </c>
    </row>
    <row r="269" spans="1:6" s="13" customFormat="1" ht="27" customHeight="1" x14ac:dyDescent="0.2">
      <c r="A269" s="8">
        <v>25</v>
      </c>
      <c r="B269" s="9" t="s">
        <v>43</v>
      </c>
      <c r="C269" s="10">
        <v>2020</v>
      </c>
      <c r="D269" s="10">
        <v>2020</v>
      </c>
      <c r="E269" s="12">
        <v>69532.346999999994</v>
      </c>
      <c r="F269" s="10" t="s">
        <v>20</v>
      </c>
    </row>
    <row r="270" spans="1:6" s="13" customFormat="1" ht="26.25" customHeight="1" x14ac:dyDescent="0.2">
      <c r="A270" s="8">
        <v>26</v>
      </c>
      <c r="B270" s="9" t="s">
        <v>45</v>
      </c>
      <c r="C270" s="10">
        <v>2020</v>
      </c>
      <c r="D270" s="10">
        <v>2020</v>
      </c>
      <c r="E270" s="12">
        <v>48069.908000000003</v>
      </c>
      <c r="F270" s="10" t="s">
        <v>46</v>
      </c>
    </row>
    <row r="271" spans="1:6" s="13" customFormat="1" ht="38.25" customHeight="1" x14ac:dyDescent="0.2">
      <c r="A271" s="8">
        <v>27</v>
      </c>
      <c r="B271" s="9" t="s">
        <v>49</v>
      </c>
      <c r="C271" s="10">
        <v>2020</v>
      </c>
      <c r="D271" s="10">
        <v>2020</v>
      </c>
      <c r="E271" s="12">
        <v>43560</v>
      </c>
      <c r="F271" s="10" t="s">
        <v>50</v>
      </c>
    </row>
    <row r="272" spans="1:6" s="13" customFormat="1" ht="28.5" customHeight="1" x14ac:dyDescent="0.2">
      <c r="A272" s="8">
        <v>28</v>
      </c>
      <c r="B272" s="9" t="s">
        <v>51</v>
      </c>
      <c r="C272" s="10">
        <v>2020</v>
      </c>
      <c r="D272" s="10">
        <v>2020</v>
      </c>
      <c r="E272" s="12">
        <v>20000</v>
      </c>
      <c r="F272" s="10" t="s">
        <v>52</v>
      </c>
    </row>
    <row r="273" spans="1:19" s="13" customFormat="1" ht="28.5" customHeight="1" x14ac:dyDescent="0.2">
      <c r="A273" s="8">
        <v>29</v>
      </c>
      <c r="B273" s="9" t="s">
        <v>55</v>
      </c>
      <c r="C273" s="10">
        <v>2020</v>
      </c>
      <c r="D273" s="10">
        <v>2020</v>
      </c>
      <c r="E273" s="12">
        <v>60000</v>
      </c>
      <c r="F273" s="10" t="s">
        <v>56</v>
      </c>
    </row>
    <row r="274" spans="1:19" s="13" customFormat="1" ht="38.25" customHeight="1" x14ac:dyDescent="0.2">
      <c r="A274" s="8">
        <v>30</v>
      </c>
      <c r="B274" s="9" t="s">
        <v>57</v>
      </c>
      <c r="C274" s="10">
        <v>2020</v>
      </c>
      <c r="D274" s="10">
        <v>2020</v>
      </c>
      <c r="E274" s="12">
        <f>126000+22000</f>
        <v>148000</v>
      </c>
      <c r="F274" s="10" t="s">
        <v>58</v>
      </c>
    </row>
    <row r="275" spans="1:19" s="13" customFormat="1" ht="30" customHeight="1" x14ac:dyDescent="0.2">
      <c r="A275" s="8">
        <v>31</v>
      </c>
      <c r="B275" s="9" t="s">
        <v>69</v>
      </c>
      <c r="C275" s="10">
        <v>2020</v>
      </c>
      <c r="D275" s="10">
        <v>2020</v>
      </c>
      <c r="E275" s="12">
        <v>104541.783</v>
      </c>
      <c r="F275" s="10" t="s">
        <v>68</v>
      </c>
    </row>
    <row r="276" spans="1:19" s="13" customFormat="1" ht="38.25" customHeight="1" x14ac:dyDescent="0.2">
      <c r="A276" s="8">
        <v>32</v>
      </c>
      <c r="B276" s="9" t="s">
        <v>73</v>
      </c>
      <c r="C276" s="10">
        <v>2020</v>
      </c>
      <c r="D276" s="10">
        <v>2020</v>
      </c>
      <c r="E276" s="12">
        <v>243638.571</v>
      </c>
      <c r="F276" s="10" t="s">
        <v>74</v>
      </c>
    </row>
    <row r="277" spans="1:19" s="13" customFormat="1" ht="39" customHeight="1" x14ac:dyDescent="0.2">
      <c r="A277" s="8">
        <v>33</v>
      </c>
      <c r="B277" s="16" t="s">
        <v>75</v>
      </c>
      <c r="C277" s="10">
        <v>2020</v>
      </c>
      <c r="D277" s="10">
        <v>2020</v>
      </c>
      <c r="E277" s="12">
        <v>110005</v>
      </c>
      <c r="F277" s="10" t="s">
        <v>76</v>
      </c>
    </row>
    <row r="278" spans="1:19" s="13" customFormat="1" ht="39.75" customHeight="1" x14ac:dyDescent="0.2">
      <c r="A278" s="8">
        <v>34</v>
      </c>
      <c r="B278" s="14" t="s">
        <v>77</v>
      </c>
      <c r="C278" s="10">
        <v>2020</v>
      </c>
      <c r="D278" s="10">
        <v>2020</v>
      </c>
      <c r="E278" s="12">
        <v>232324.53700000001</v>
      </c>
      <c r="F278" s="10" t="s">
        <v>31</v>
      </c>
    </row>
    <row r="279" spans="1:19" s="13" customFormat="1" ht="39.75" customHeight="1" x14ac:dyDescent="0.2">
      <c r="A279" s="8">
        <v>35</v>
      </c>
      <c r="B279" s="14" t="s">
        <v>82</v>
      </c>
      <c r="C279" s="10">
        <v>2020</v>
      </c>
      <c r="D279" s="10">
        <v>2020</v>
      </c>
      <c r="E279" s="12">
        <v>81905.585000000006</v>
      </c>
      <c r="F279" s="10" t="s">
        <v>8</v>
      </c>
    </row>
    <row r="280" spans="1:19" s="13" customFormat="1" ht="42.75" customHeight="1" x14ac:dyDescent="0.2">
      <c r="A280" s="8">
        <v>36</v>
      </c>
      <c r="B280" s="14" t="s">
        <v>88</v>
      </c>
      <c r="C280" s="10">
        <v>2020</v>
      </c>
      <c r="D280" s="10">
        <v>2020</v>
      </c>
      <c r="E280" s="12">
        <v>14105</v>
      </c>
      <c r="F280" s="10" t="s">
        <v>89</v>
      </c>
    </row>
    <row r="281" spans="1:19" s="13" customFormat="1" ht="29.25" customHeight="1" x14ac:dyDescent="0.2">
      <c r="A281" s="8">
        <v>37</v>
      </c>
      <c r="B281" s="14" t="s">
        <v>102</v>
      </c>
      <c r="C281" s="10">
        <v>2020</v>
      </c>
      <c r="D281" s="10">
        <v>2020</v>
      </c>
      <c r="E281" s="12">
        <v>15500</v>
      </c>
      <c r="F281" s="10" t="s">
        <v>103</v>
      </c>
    </row>
    <row r="282" spans="1:19" s="13" customFormat="1" ht="29.25" customHeight="1" x14ac:dyDescent="0.2">
      <c r="A282" s="8">
        <v>38</v>
      </c>
      <c r="B282" s="14" t="s">
        <v>118</v>
      </c>
      <c r="C282" s="10">
        <v>2020</v>
      </c>
      <c r="D282" s="10">
        <v>2020</v>
      </c>
      <c r="E282" s="12">
        <v>3500</v>
      </c>
      <c r="F282" s="10" t="s">
        <v>117</v>
      </c>
    </row>
    <row r="283" spans="1:19" s="13" customFormat="1" ht="39" customHeight="1" x14ac:dyDescent="0.2">
      <c r="A283" s="8">
        <v>39</v>
      </c>
      <c r="B283" s="14" t="s">
        <v>122</v>
      </c>
      <c r="C283" s="10">
        <v>2020</v>
      </c>
      <c r="D283" s="10">
        <v>2020</v>
      </c>
      <c r="E283" s="12">
        <v>99817.452000000005</v>
      </c>
      <c r="F283" s="10" t="s">
        <v>31</v>
      </c>
    </row>
    <row r="284" spans="1:19" s="13" customFormat="1" ht="39" customHeight="1" x14ac:dyDescent="0.2">
      <c r="A284" s="8">
        <v>40</v>
      </c>
      <c r="B284" s="9" t="s">
        <v>127</v>
      </c>
      <c r="C284" s="10">
        <v>2020</v>
      </c>
      <c r="D284" s="10">
        <v>2020</v>
      </c>
      <c r="E284" s="12">
        <v>19765.263999999999</v>
      </c>
      <c r="F284" s="10" t="s">
        <v>128</v>
      </c>
    </row>
    <row r="285" spans="1:19" s="13" customFormat="1" ht="38.25" customHeight="1" x14ac:dyDescent="0.2">
      <c r="A285" s="8">
        <v>41</v>
      </c>
      <c r="B285" s="16" t="s">
        <v>571</v>
      </c>
      <c r="C285" s="10">
        <v>2020</v>
      </c>
      <c r="D285" s="10">
        <v>2020</v>
      </c>
      <c r="E285" s="12">
        <v>2546</v>
      </c>
      <c r="F285" s="10" t="s">
        <v>44</v>
      </c>
    </row>
    <row r="286" spans="1:19" s="13" customFormat="1" ht="38.25" customHeight="1" x14ac:dyDescent="0.2">
      <c r="A286" s="8">
        <v>42</v>
      </c>
      <c r="B286" s="9" t="s">
        <v>576</v>
      </c>
      <c r="C286" s="10">
        <v>2020</v>
      </c>
      <c r="D286" s="10">
        <v>2020</v>
      </c>
      <c r="E286" s="12">
        <v>11264</v>
      </c>
      <c r="F286" s="10" t="s">
        <v>50</v>
      </c>
    </row>
    <row r="287" spans="1:19" ht="38.25" x14ac:dyDescent="0.2">
      <c r="A287" s="8">
        <v>43</v>
      </c>
      <c r="B287" s="21" t="s">
        <v>163</v>
      </c>
      <c r="C287" s="10">
        <v>2020</v>
      </c>
      <c r="D287" s="10">
        <v>2021</v>
      </c>
      <c r="E287" s="85">
        <v>358341.49099999998</v>
      </c>
      <c r="F287" s="10" t="s">
        <v>117</v>
      </c>
      <c r="G287" s="23"/>
      <c r="H287" s="23"/>
      <c r="I287" s="23"/>
      <c r="J287" s="23"/>
      <c r="K287" s="23"/>
      <c r="L287" s="23"/>
      <c r="M287" s="23"/>
      <c r="N287" s="23"/>
      <c r="O287" s="23"/>
      <c r="P287" s="23"/>
      <c r="Q287" s="23"/>
      <c r="R287" s="23"/>
      <c r="S287" s="23"/>
    </row>
    <row r="288" spans="1:19" ht="25.5" x14ac:dyDescent="0.2">
      <c r="A288" s="8">
        <v>44</v>
      </c>
      <c r="B288" s="21" t="s">
        <v>133</v>
      </c>
      <c r="C288" s="10">
        <v>2021</v>
      </c>
      <c r="D288" s="10">
        <v>2021</v>
      </c>
      <c r="E288" s="35">
        <v>24500</v>
      </c>
      <c r="F288" s="10" t="s">
        <v>18</v>
      </c>
      <c r="G288" s="23"/>
      <c r="H288" s="23"/>
      <c r="I288" s="23"/>
      <c r="J288" s="23"/>
      <c r="K288" s="23"/>
      <c r="L288" s="23"/>
      <c r="M288" s="23"/>
      <c r="N288" s="23"/>
      <c r="O288" s="23"/>
      <c r="P288" s="23"/>
      <c r="Q288" s="23"/>
      <c r="R288" s="23"/>
    </row>
    <row r="289" spans="1:19" ht="51" x14ac:dyDescent="0.2">
      <c r="A289" s="8">
        <v>45</v>
      </c>
      <c r="B289" s="21" t="s">
        <v>174</v>
      </c>
      <c r="C289" s="10">
        <v>2021</v>
      </c>
      <c r="D289" s="10">
        <v>2021</v>
      </c>
      <c r="E289" s="85">
        <v>225500</v>
      </c>
      <c r="F289" s="10" t="s">
        <v>66</v>
      </c>
      <c r="G289" s="23"/>
      <c r="H289" s="23"/>
      <c r="I289" s="23"/>
      <c r="J289" s="23"/>
      <c r="K289" s="23"/>
      <c r="L289" s="23"/>
      <c r="M289" s="23"/>
      <c r="N289" s="23"/>
      <c r="O289" s="23"/>
      <c r="P289" s="23"/>
      <c r="Q289" s="23"/>
      <c r="R289" s="23"/>
      <c r="S289" s="23"/>
    </row>
    <row r="290" spans="1:19" ht="38.25" x14ac:dyDescent="0.2">
      <c r="A290" s="8">
        <v>46</v>
      </c>
      <c r="B290" s="14" t="s">
        <v>143</v>
      </c>
      <c r="C290" s="10">
        <v>2021</v>
      </c>
      <c r="D290" s="10">
        <v>2021</v>
      </c>
      <c r="E290" s="35">
        <v>25316.776000000002</v>
      </c>
      <c r="F290" s="24" t="s">
        <v>144</v>
      </c>
      <c r="G290" s="23"/>
      <c r="H290" s="23"/>
      <c r="I290" s="23"/>
      <c r="J290" s="23"/>
      <c r="K290" s="23"/>
      <c r="L290" s="23"/>
      <c r="M290" s="23"/>
      <c r="N290" s="23"/>
      <c r="O290" s="23"/>
      <c r="P290" s="23"/>
      <c r="Q290" s="23"/>
      <c r="R290" s="23"/>
    </row>
    <row r="291" spans="1:19" ht="38.25" x14ac:dyDescent="0.2">
      <c r="A291" s="8">
        <v>47</v>
      </c>
      <c r="B291" s="14" t="s">
        <v>145</v>
      </c>
      <c r="C291" s="10">
        <v>2021</v>
      </c>
      <c r="D291" s="10">
        <v>2021</v>
      </c>
      <c r="E291" s="35">
        <v>78000</v>
      </c>
      <c r="F291" s="24" t="s">
        <v>74</v>
      </c>
      <c r="G291" s="23"/>
      <c r="H291" s="23"/>
      <c r="I291" s="23"/>
      <c r="J291" s="23"/>
      <c r="K291" s="23"/>
      <c r="L291" s="23"/>
      <c r="M291" s="23"/>
      <c r="N291" s="23"/>
      <c r="O291" s="23"/>
      <c r="P291" s="23"/>
      <c r="Q291" s="23"/>
      <c r="R291" s="23"/>
    </row>
    <row r="292" spans="1:19" ht="51" x14ac:dyDescent="0.2">
      <c r="A292" s="8">
        <v>48</v>
      </c>
      <c r="B292" s="21" t="s">
        <v>146</v>
      </c>
      <c r="C292" s="10">
        <v>2021</v>
      </c>
      <c r="D292" s="10">
        <v>2021</v>
      </c>
      <c r="E292" s="35">
        <v>694653.04099999997</v>
      </c>
      <c r="F292" s="24" t="s">
        <v>147</v>
      </c>
      <c r="G292" s="23"/>
      <c r="H292" s="23"/>
      <c r="I292" s="23"/>
      <c r="J292" s="23"/>
      <c r="K292" s="23"/>
      <c r="L292" s="23"/>
      <c r="M292" s="23"/>
      <c r="N292" s="23"/>
      <c r="O292" s="23"/>
      <c r="P292" s="23"/>
      <c r="Q292" s="23"/>
      <c r="R292" s="23"/>
    </row>
    <row r="293" spans="1:19" ht="25.5" x14ac:dyDescent="0.2">
      <c r="A293" s="8">
        <v>49</v>
      </c>
      <c r="B293" s="14" t="s">
        <v>149</v>
      </c>
      <c r="C293" s="10">
        <v>2021</v>
      </c>
      <c r="D293" s="10">
        <v>2021</v>
      </c>
      <c r="E293" s="85">
        <v>223471.90400000001</v>
      </c>
      <c r="F293" s="24" t="s">
        <v>46</v>
      </c>
      <c r="G293" s="23"/>
      <c r="H293" s="23"/>
      <c r="I293" s="23"/>
      <c r="J293" s="23"/>
      <c r="K293" s="23"/>
      <c r="L293" s="23"/>
      <c r="M293" s="23"/>
      <c r="N293" s="23"/>
      <c r="O293" s="23"/>
      <c r="P293" s="23"/>
      <c r="Q293" s="23"/>
      <c r="R293" s="23"/>
    </row>
    <row r="294" spans="1:19" ht="25.5" x14ac:dyDescent="0.2">
      <c r="A294" s="8">
        <v>50</v>
      </c>
      <c r="B294" s="14" t="s">
        <v>155</v>
      </c>
      <c r="C294" s="10">
        <v>2021</v>
      </c>
      <c r="D294" s="10">
        <v>2021</v>
      </c>
      <c r="E294" s="85">
        <v>69992.402000000002</v>
      </c>
      <c r="F294" s="10" t="s">
        <v>115</v>
      </c>
      <c r="G294" s="23"/>
      <c r="H294" s="23"/>
      <c r="I294" s="23"/>
      <c r="J294" s="23"/>
      <c r="K294" s="23"/>
      <c r="L294" s="23"/>
      <c r="M294" s="23"/>
      <c r="N294" s="23"/>
      <c r="O294" s="23"/>
      <c r="P294" s="23"/>
      <c r="Q294" s="23"/>
      <c r="R294" s="23"/>
    </row>
    <row r="295" spans="1:19" ht="38.25" x14ac:dyDescent="0.2">
      <c r="A295" s="8">
        <v>51</v>
      </c>
      <c r="B295" s="9" t="s">
        <v>158</v>
      </c>
      <c r="C295" s="10">
        <v>2020</v>
      </c>
      <c r="D295" s="10">
        <v>2021</v>
      </c>
      <c r="E295" s="85">
        <v>170293.3</v>
      </c>
      <c r="F295" s="10" t="s">
        <v>117</v>
      </c>
      <c r="G295" s="23"/>
      <c r="H295" s="23"/>
      <c r="I295" s="23"/>
      <c r="J295" s="23"/>
      <c r="K295" s="23"/>
      <c r="L295" s="23"/>
      <c r="M295" s="23"/>
      <c r="N295" s="23"/>
      <c r="O295" s="23"/>
      <c r="P295" s="23"/>
      <c r="Q295" s="23"/>
      <c r="R295" s="23"/>
    </row>
    <row r="296" spans="1:19" ht="25.5" x14ac:dyDescent="0.2">
      <c r="A296" s="8">
        <v>52</v>
      </c>
      <c r="B296" s="21" t="s">
        <v>160</v>
      </c>
      <c r="C296" s="10">
        <v>2021</v>
      </c>
      <c r="D296" s="10">
        <v>2022</v>
      </c>
      <c r="E296" s="85">
        <v>1990437.3</v>
      </c>
      <c r="F296" s="10" t="s">
        <v>115</v>
      </c>
      <c r="G296" s="23"/>
      <c r="H296" s="23"/>
      <c r="I296" s="23"/>
      <c r="J296" s="23"/>
      <c r="K296" s="23"/>
      <c r="L296" s="23"/>
      <c r="M296" s="23"/>
      <c r="N296" s="23"/>
      <c r="O296" s="23"/>
      <c r="P296" s="23"/>
      <c r="Q296" s="23"/>
      <c r="R296" s="23"/>
    </row>
    <row r="297" spans="1:19" ht="38.25" x14ac:dyDescent="0.2">
      <c r="A297" s="8">
        <v>53</v>
      </c>
      <c r="B297" s="21" t="s">
        <v>161</v>
      </c>
      <c r="C297" s="10">
        <v>2021</v>
      </c>
      <c r="D297" s="10">
        <v>2021</v>
      </c>
      <c r="E297" s="85">
        <v>166700.72399999999</v>
      </c>
      <c r="F297" s="10" t="s">
        <v>162</v>
      </c>
      <c r="G297" s="23"/>
      <c r="H297" s="23"/>
      <c r="I297" s="23"/>
      <c r="J297" s="23"/>
      <c r="K297" s="23"/>
      <c r="L297" s="23"/>
      <c r="M297" s="23"/>
      <c r="N297" s="23"/>
      <c r="O297" s="23"/>
      <c r="P297" s="23"/>
      <c r="Q297" s="23"/>
      <c r="R297" s="23"/>
    </row>
    <row r="298" spans="1:19" ht="38.25" x14ac:dyDescent="0.2">
      <c r="A298" s="8">
        <v>54</v>
      </c>
      <c r="B298" s="14" t="s">
        <v>175</v>
      </c>
      <c r="C298" s="10">
        <v>2021</v>
      </c>
      <c r="D298" s="10">
        <v>2021</v>
      </c>
      <c r="E298" s="85">
        <v>82452.3</v>
      </c>
      <c r="F298" s="10" t="s">
        <v>176</v>
      </c>
      <c r="G298" s="23"/>
      <c r="H298" s="23"/>
      <c r="I298" s="23"/>
      <c r="J298" s="23"/>
      <c r="K298" s="23"/>
      <c r="L298" s="23"/>
      <c r="M298" s="23"/>
      <c r="N298" s="23"/>
      <c r="O298" s="23"/>
      <c r="P298" s="23"/>
      <c r="Q298" s="23"/>
      <c r="R298" s="23"/>
    </row>
    <row r="299" spans="1:19" ht="25.5" x14ac:dyDescent="0.2">
      <c r="A299" s="8">
        <v>55</v>
      </c>
      <c r="B299" s="9" t="s">
        <v>179</v>
      </c>
      <c r="C299" s="10">
        <v>2020</v>
      </c>
      <c r="D299" s="10">
        <v>2021</v>
      </c>
      <c r="E299" s="85">
        <v>126229.4</v>
      </c>
      <c r="F299" s="10" t="s">
        <v>180</v>
      </c>
      <c r="G299" s="23"/>
      <c r="H299" s="23"/>
      <c r="I299" s="23"/>
      <c r="J299" s="23"/>
      <c r="K299" s="23"/>
      <c r="L299" s="23"/>
      <c r="M299" s="23"/>
      <c r="N299" s="23"/>
      <c r="O299" s="23"/>
      <c r="P299" s="23"/>
      <c r="Q299" s="23"/>
      <c r="R299" s="23"/>
    </row>
    <row r="300" spans="1:19" ht="38.25" x14ac:dyDescent="0.2">
      <c r="A300" s="8">
        <v>56</v>
      </c>
      <c r="B300" s="21" t="s">
        <v>182</v>
      </c>
      <c r="C300" s="10">
        <v>2021</v>
      </c>
      <c r="D300" s="10">
        <v>2022</v>
      </c>
      <c r="E300" s="35">
        <v>3962725.32</v>
      </c>
      <c r="F300" s="10" t="s">
        <v>117</v>
      </c>
      <c r="G300" s="23"/>
      <c r="H300" s="23"/>
      <c r="I300" s="23"/>
      <c r="J300" s="23"/>
      <c r="K300" s="23"/>
      <c r="L300" s="23"/>
      <c r="M300" s="23"/>
      <c r="N300" s="23"/>
      <c r="O300" s="23"/>
      <c r="P300" s="23"/>
      <c r="Q300" s="23"/>
      <c r="R300" s="23"/>
    </row>
    <row r="301" spans="1:19" ht="38.25" x14ac:dyDescent="0.2">
      <c r="A301" s="8">
        <v>57</v>
      </c>
      <c r="B301" s="21" t="s">
        <v>132</v>
      </c>
      <c r="C301" s="10">
        <v>2021</v>
      </c>
      <c r="D301" s="11">
        <v>2021</v>
      </c>
      <c r="E301" s="35">
        <v>59500</v>
      </c>
      <c r="F301" s="10" t="s">
        <v>89</v>
      </c>
      <c r="G301" s="23"/>
      <c r="H301" s="23"/>
      <c r="I301" s="23"/>
      <c r="J301" s="23"/>
      <c r="K301" s="23"/>
      <c r="L301" s="23"/>
      <c r="M301" s="23"/>
      <c r="N301" s="23"/>
      <c r="O301" s="23"/>
      <c r="P301" s="23"/>
      <c r="Q301" s="23"/>
      <c r="R301" s="23"/>
      <c r="S301" s="23"/>
    </row>
    <row r="302" spans="1:19" ht="38.25" x14ac:dyDescent="0.2">
      <c r="A302" s="8">
        <v>58</v>
      </c>
      <c r="B302" s="21" t="s">
        <v>136</v>
      </c>
      <c r="C302" s="10">
        <v>2021</v>
      </c>
      <c r="D302" s="10">
        <v>2021</v>
      </c>
      <c r="E302" s="35">
        <v>84900</v>
      </c>
      <c r="F302" s="10" t="s">
        <v>137</v>
      </c>
      <c r="G302" s="23"/>
      <c r="H302" s="23"/>
      <c r="I302" s="23"/>
      <c r="J302" s="23"/>
      <c r="K302" s="23"/>
      <c r="L302" s="23"/>
      <c r="M302" s="23"/>
      <c r="N302" s="23"/>
      <c r="O302" s="23"/>
      <c r="P302" s="23"/>
      <c r="Q302" s="23"/>
      <c r="R302" s="23"/>
      <c r="S302" s="23"/>
    </row>
    <row r="303" spans="1:19" ht="38.25" x14ac:dyDescent="0.2">
      <c r="A303" s="8">
        <v>59</v>
      </c>
      <c r="B303" s="14" t="s">
        <v>139</v>
      </c>
      <c r="C303" s="10">
        <v>2021</v>
      </c>
      <c r="D303" s="10">
        <v>2021</v>
      </c>
      <c r="E303" s="35">
        <v>60000</v>
      </c>
      <c r="F303" s="10" t="s">
        <v>140</v>
      </c>
      <c r="G303" s="23"/>
      <c r="H303" s="23"/>
      <c r="I303" s="23"/>
      <c r="J303" s="23"/>
      <c r="K303" s="23"/>
      <c r="L303" s="23"/>
      <c r="M303" s="23"/>
      <c r="N303" s="23"/>
      <c r="O303" s="23"/>
      <c r="P303" s="23"/>
      <c r="Q303" s="23"/>
      <c r="R303" s="23"/>
      <c r="S303" s="23"/>
    </row>
    <row r="304" spans="1:19" ht="38.25" x14ac:dyDescent="0.2">
      <c r="A304" s="8">
        <v>60</v>
      </c>
      <c r="B304" s="14" t="s">
        <v>148</v>
      </c>
      <c r="C304" s="10">
        <v>2021</v>
      </c>
      <c r="D304" s="10">
        <v>2021</v>
      </c>
      <c r="E304" s="35">
        <v>698819.51699999999</v>
      </c>
      <c r="F304" s="24" t="s">
        <v>115</v>
      </c>
      <c r="G304" s="23"/>
      <c r="H304" s="23"/>
      <c r="I304" s="23"/>
      <c r="J304" s="23"/>
      <c r="K304" s="23"/>
      <c r="L304" s="23"/>
      <c r="M304" s="23"/>
      <c r="N304" s="23"/>
      <c r="O304" s="23"/>
      <c r="P304" s="23"/>
      <c r="Q304" s="23"/>
      <c r="R304" s="23"/>
      <c r="S304" s="23"/>
    </row>
    <row r="305" spans="1:19" ht="38.25" x14ac:dyDescent="0.2">
      <c r="A305" s="8">
        <v>61</v>
      </c>
      <c r="B305" s="14" t="s">
        <v>102</v>
      </c>
      <c r="C305" s="10">
        <v>2021</v>
      </c>
      <c r="D305" s="10">
        <v>2021</v>
      </c>
      <c r="E305" s="35">
        <v>150000</v>
      </c>
      <c r="F305" s="10" t="s">
        <v>181</v>
      </c>
      <c r="G305" s="23"/>
      <c r="H305" s="23"/>
      <c r="I305" s="23"/>
      <c r="J305" s="23"/>
      <c r="K305" s="23"/>
      <c r="L305" s="23"/>
      <c r="M305" s="23"/>
      <c r="N305" s="23"/>
      <c r="O305" s="23"/>
      <c r="P305" s="23"/>
      <c r="Q305" s="23"/>
      <c r="R305" s="23"/>
      <c r="S305" s="23"/>
    </row>
    <row r="306" spans="1:19" s="4" customFormat="1" ht="38.25" x14ac:dyDescent="0.25">
      <c r="A306" s="8">
        <v>62</v>
      </c>
      <c r="B306" s="21" t="s">
        <v>197</v>
      </c>
      <c r="C306" s="24">
        <v>2022</v>
      </c>
      <c r="D306" s="24">
        <v>2023</v>
      </c>
      <c r="E306" s="83">
        <v>337878.598</v>
      </c>
      <c r="F306" s="24" t="s">
        <v>176</v>
      </c>
      <c r="G306" s="7"/>
      <c r="H306" s="7"/>
      <c r="I306" s="7"/>
      <c r="J306" s="7"/>
      <c r="K306" s="7"/>
      <c r="L306" s="7"/>
      <c r="M306" s="7"/>
      <c r="N306" s="7"/>
      <c r="O306" s="7"/>
      <c r="P306" s="7"/>
      <c r="Q306" s="7"/>
      <c r="R306" s="7"/>
    </row>
    <row r="307" spans="1:19" s="4" customFormat="1" ht="36.75" customHeight="1" x14ac:dyDescent="0.25">
      <c r="A307" s="8">
        <v>63</v>
      </c>
      <c r="B307" s="21" t="s">
        <v>198</v>
      </c>
      <c r="C307" s="24">
        <v>2022</v>
      </c>
      <c r="D307" s="24">
        <v>2022</v>
      </c>
      <c r="E307" s="83">
        <v>65118.605000000003</v>
      </c>
      <c r="F307" s="24" t="s">
        <v>31</v>
      </c>
      <c r="G307" s="7"/>
      <c r="H307" s="7"/>
      <c r="I307" s="7"/>
      <c r="J307" s="7"/>
      <c r="K307" s="7"/>
      <c r="L307" s="7"/>
      <c r="M307" s="7"/>
      <c r="N307" s="7"/>
      <c r="O307" s="7"/>
      <c r="P307" s="7"/>
      <c r="Q307" s="7"/>
      <c r="R307" s="7"/>
    </row>
    <row r="308" spans="1:19" s="4" customFormat="1" ht="64.5" customHeight="1" x14ac:dyDescent="0.25">
      <c r="A308" s="8">
        <v>64</v>
      </c>
      <c r="B308" s="21" t="s">
        <v>199</v>
      </c>
      <c r="C308" s="24">
        <v>2022</v>
      </c>
      <c r="D308" s="24">
        <v>2022</v>
      </c>
      <c r="E308" s="83">
        <v>146239.44500000001</v>
      </c>
      <c r="F308" s="24" t="s">
        <v>200</v>
      </c>
      <c r="G308" s="7"/>
      <c r="H308" s="7"/>
      <c r="I308" s="7"/>
      <c r="J308" s="7"/>
      <c r="K308" s="7"/>
      <c r="L308" s="7"/>
      <c r="M308" s="7"/>
      <c r="N308" s="7"/>
      <c r="O308" s="7"/>
      <c r="P308" s="7"/>
      <c r="Q308" s="7"/>
      <c r="R308" s="7"/>
    </row>
    <row r="309" spans="1:19" s="4" customFormat="1" ht="36" customHeight="1" x14ac:dyDescent="0.25">
      <c r="A309" s="8">
        <v>65</v>
      </c>
      <c r="B309" s="21" t="s">
        <v>201</v>
      </c>
      <c r="C309" s="24">
        <v>2022</v>
      </c>
      <c r="D309" s="24">
        <v>2022</v>
      </c>
      <c r="E309" s="83">
        <v>71334.047999999995</v>
      </c>
      <c r="F309" s="24" t="s">
        <v>31</v>
      </c>
      <c r="G309" s="7"/>
      <c r="H309" s="7"/>
      <c r="I309" s="7"/>
      <c r="J309" s="7"/>
      <c r="K309" s="7"/>
      <c r="L309" s="7"/>
      <c r="M309" s="7"/>
      <c r="N309" s="7"/>
      <c r="O309" s="7"/>
      <c r="P309" s="7"/>
      <c r="Q309" s="7"/>
      <c r="R309" s="7"/>
    </row>
    <row r="310" spans="1:19" s="4" customFormat="1" ht="25.5" x14ac:dyDescent="0.25">
      <c r="A310" s="8">
        <v>66</v>
      </c>
      <c r="B310" s="21" t="s">
        <v>202</v>
      </c>
      <c r="C310" s="24">
        <v>2022</v>
      </c>
      <c r="D310" s="24">
        <v>2022</v>
      </c>
      <c r="E310" s="83">
        <v>66576.928</v>
      </c>
      <c r="F310" s="24" t="s">
        <v>203</v>
      </c>
      <c r="G310" s="7"/>
      <c r="H310" s="7"/>
      <c r="I310" s="7"/>
      <c r="J310" s="7"/>
      <c r="K310" s="7"/>
      <c r="L310" s="7"/>
      <c r="M310" s="7"/>
      <c r="N310" s="7"/>
      <c r="O310" s="7"/>
      <c r="P310" s="7"/>
      <c r="Q310" s="7"/>
      <c r="R310" s="7"/>
    </row>
    <row r="311" spans="1:19" s="4" customFormat="1" ht="28.5" customHeight="1" x14ac:dyDescent="0.25">
      <c r="A311" s="8">
        <v>67</v>
      </c>
      <c r="B311" s="21" t="s">
        <v>204</v>
      </c>
      <c r="C311" s="24">
        <v>2022</v>
      </c>
      <c r="D311" s="24">
        <v>2022</v>
      </c>
      <c r="E311" s="83">
        <v>177348.78599999999</v>
      </c>
      <c r="F311" s="24" t="s">
        <v>205</v>
      </c>
      <c r="G311" s="7"/>
      <c r="H311" s="7"/>
      <c r="I311" s="7"/>
      <c r="J311" s="7"/>
      <c r="K311" s="7"/>
      <c r="L311" s="7"/>
      <c r="M311" s="7"/>
      <c r="N311" s="7"/>
      <c r="O311" s="7"/>
      <c r="P311" s="7"/>
      <c r="Q311" s="7"/>
      <c r="R311" s="7"/>
    </row>
    <row r="312" spans="1:19" s="4" customFormat="1" ht="51.75" customHeight="1" x14ac:dyDescent="0.25">
      <c r="A312" s="8">
        <v>68</v>
      </c>
      <c r="B312" s="29" t="s">
        <v>206</v>
      </c>
      <c r="C312" s="24">
        <v>2022</v>
      </c>
      <c r="D312" s="24">
        <v>2022</v>
      </c>
      <c r="E312" s="83">
        <v>122997.97199999999</v>
      </c>
      <c r="F312" s="24" t="s">
        <v>207</v>
      </c>
      <c r="G312" s="7"/>
      <c r="H312" s="7"/>
      <c r="I312" s="7"/>
      <c r="J312" s="7"/>
      <c r="K312" s="7"/>
      <c r="L312" s="7"/>
      <c r="M312" s="7"/>
      <c r="N312" s="7"/>
      <c r="O312" s="7"/>
      <c r="P312" s="7"/>
      <c r="Q312" s="7"/>
      <c r="R312" s="7"/>
    </row>
    <row r="313" spans="1:19" s="4" customFormat="1" ht="28.5" customHeight="1" x14ac:dyDescent="0.2">
      <c r="A313" s="8">
        <v>69</v>
      </c>
      <c r="B313" s="27" t="s">
        <v>208</v>
      </c>
      <c r="C313" s="24">
        <v>2022</v>
      </c>
      <c r="D313" s="24">
        <v>2022</v>
      </c>
      <c r="E313" s="83">
        <v>3793588.0150000001</v>
      </c>
      <c r="F313" s="24" t="s">
        <v>209</v>
      </c>
      <c r="G313" s="7"/>
      <c r="H313" s="7"/>
      <c r="I313" s="7"/>
      <c r="J313" s="7"/>
      <c r="K313" s="7"/>
      <c r="L313" s="7"/>
      <c r="M313" s="7"/>
    </row>
    <row r="314" spans="1:19" s="4" customFormat="1" ht="38.25" x14ac:dyDescent="0.2">
      <c r="A314" s="8">
        <v>70</v>
      </c>
      <c r="B314" s="27" t="s">
        <v>212</v>
      </c>
      <c r="C314" s="24">
        <v>2022</v>
      </c>
      <c r="D314" s="24">
        <v>2022</v>
      </c>
      <c r="E314" s="83">
        <v>147443.215</v>
      </c>
      <c r="F314" s="24" t="s">
        <v>115</v>
      </c>
      <c r="G314" s="7"/>
      <c r="H314" s="7"/>
      <c r="I314" s="7"/>
      <c r="J314" s="7"/>
      <c r="K314" s="7"/>
      <c r="L314" s="7"/>
      <c r="M314" s="7"/>
      <c r="N314" s="7"/>
      <c r="O314" s="7"/>
      <c r="P314" s="7"/>
      <c r="Q314" s="7"/>
      <c r="R314" s="7"/>
    </row>
    <row r="315" spans="1:19" s="4" customFormat="1" ht="51" customHeight="1" x14ac:dyDescent="0.25">
      <c r="A315" s="8">
        <v>71</v>
      </c>
      <c r="B315" s="29" t="s">
        <v>213</v>
      </c>
      <c r="C315" s="24">
        <v>2022</v>
      </c>
      <c r="D315" s="24">
        <v>2022</v>
      </c>
      <c r="E315" s="83">
        <v>485476.58</v>
      </c>
      <c r="F315" s="24" t="s">
        <v>214</v>
      </c>
      <c r="G315" s="7"/>
      <c r="H315" s="7"/>
      <c r="I315" s="7"/>
      <c r="J315" s="7"/>
      <c r="K315" s="7"/>
      <c r="L315" s="7"/>
      <c r="M315" s="7"/>
      <c r="N315" s="7"/>
      <c r="O315" s="7"/>
      <c r="P315" s="7"/>
      <c r="Q315" s="7"/>
      <c r="R315" s="7"/>
    </row>
    <row r="316" spans="1:19" s="4" customFormat="1" ht="38.25" customHeight="1" x14ac:dyDescent="0.2">
      <c r="A316" s="8">
        <v>72</v>
      </c>
      <c r="B316" s="27" t="s">
        <v>229</v>
      </c>
      <c r="C316" s="24">
        <v>2022</v>
      </c>
      <c r="D316" s="24">
        <v>2022</v>
      </c>
      <c r="E316" s="83">
        <v>1989000.9</v>
      </c>
      <c r="F316" s="24" t="s">
        <v>115</v>
      </c>
      <c r="G316" s="7"/>
      <c r="H316" s="7"/>
      <c r="I316" s="7"/>
      <c r="J316" s="7"/>
      <c r="K316" s="7"/>
      <c r="L316" s="7"/>
      <c r="M316" s="7"/>
    </row>
    <row r="317" spans="1:19" s="4" customFormat="1" ht="38.25" x14ac:dyDescent="0.2">
      <c r="A317" s="8">
        <v>73</v>
      </c>
      <c r="B317" s="27" t="s">
        <v>230</v>
      </c>
      <c r="C317" s="24">
        <v>2022</v>
      </c>
      <c r="D317" s="24">
        <v>2022</v>
      </c>
      <c r="E317" s="83">
        <v>322065.728</v>
      </c>
      <c r="F317" s="24" t="s">
        <v>115</v>
      </c>
      <c r="G317" s="7"/>
      <c r="H317" s="7"/>
      <c r="I317" s="7"/>
      <c r="J317" s="7"/>
      <c r="K317" s="7"/>
      <c r="L317" s="7"/>
      <c r="M317" s="7"/>
      <c r="N317" s="7"/>
      <c r="O317" s="7"/>
      <c r="P317" s="7"/>
      <c r="Q317" s="7"/>
      <c r="R317" s="7"/>
    </row>
    <row r="318" spans="1:19" s="4" customFormat="1" ht="51.75" customHeight="1" x14ac:dyDescent="0.2">
      <c r="A318" s="8">
        <v>74</v>
      </c>
      <c r="B318" s="27" t="s">
        <v>594</v>
      </c>
      <c r="C318" s="24">
        <v>2022</v>
      </c>
      <c r="D318" s="24">
        <v>2022</v>
      </c>
      <c r="E318" s="30">
        <v>160000</v>
      </c>
      <c r="F318" s="24" t="s">
        <v>231</v>
      </c>
      <c r="G318" s="7"/>
      <c r="H318" s="7"/>
      <c r="I318" s="7"/>
      <c r="J318" s="7"/>
      <c r="K318" s="7"/>
      <c r="L318" s="7"/>
      <c r="M318" s="7"/>
      <c r="N318" s="7"/>
      <c r="O318" s="7"/>
      <c r="P318" s="7"/>
      <c r="Q318" s="7"/>
      <c r="R318" s="7"/>
    </row>
    <row r="319" spans="1:19" s="4" customFormat="1" ht="44.25" customHeight="1" x14ac:dyDescent="0.25">
      <c r="A319" s="8">
        <v>75</v>
      </c>
      <c r="B319" s="29" t="s">
        <v>233</v>
      </c>
      <c r="C319" s="24">
        <v>2022</v>
      </c>
      <c r="D319" s="24">
        <v>2022</v>
      </c>
      <c r="E319" s="83">
        <v>349088.86800000002</v>
      </c>
      <c r="F319" s="24" t="s">
        <v>234</v>
      </c>
      <c r="G319" s="7"/>
      <c r="H319" s="7"/>
      <c r="I319" s="7"/>
      <c r="J319" s="7"/>
      <c r="K319" s="7"/>
      <c r="L319" s="7"/>
      <c r="M319" s="7"/>
      <c r="N319" s="7"/>
      <c r="O319" s="7"/>
      <c r="P319" s="7"/>
      <c r="Q319" s="7"/>
      <c r="R319" s="7"/>
    </row>
    <row r="320" spans="1:19" s="4" customFormat="1" ht="39" customHeight="1" x14ac:dyDescent="0.25">
      <c r="A320" s="8">
        <v>76</v>
      </c>
      <c r="B320" s="29" t="s">
        <v>235</v>
      </c>
      <c r="C320" s="24">
        <v>2022</v>
      </c>
      <c r="D320" s="24">
        <v>2022</v>
      </c>
      <c r="E320" s="83">
        <v>314089.2</v>
      </c>
      <c r="F320" s="31" t="s">
        <v>236</v>
      </c>
      <c r="G320" s="7"/>
      <c r="H320" s="7"/>
      <c r="I320" s="7"/>
      <c r="J320" s="7"/>
      <c r="K320" s="7"/>
      <c r="L320" s="7"/>
      <c r="M320" s="7"/>
      <c r="N320" s="7"/>
      <c r="O320" s="7"/>
      <c r="P320" s="7"/>
      <c r="Q320" s="7"/>
      <c r="R320" s="7"/>
    </row>
    <row r="321" spans="1:19" s="4" customFormat="1" ht="36.75" customHeight="1" x14ac:dyDescent="0.25">
      <c r="A321" s="8">
        <v>77</v>
      </c>
      <c r="B321" s="21" t="s">
        <v>251</v>
      </c>
      <c r="C321" s="24">
        <v>2022</v>
      </c>
      <c r="D321" s="24">
        <v>2022</v>
      </c>
      <c r="E321" s="83">
        <v>62627.004000000001</v>
      </c>
      <c r="F321" s="24" t="s">
        <v>31</v>
      </c>
      <c r="G321" s="7"/>
      <c r="H321" s="7"/>
      <c r="I321" s="7"/>
      <c r="J321" s="7"/>
      <c r="K321" s="7"/>
      <c r="L321" s="7"/>
      <c r="M321" s="7"/>
      <c r="N321" s="7"/>
      <c r="O321" s="7"/>
      <c r="P321" s="7"/>
      <c r="Q321" s="7"/>
      <c r="R321" s="7"/>
    </row>
    <row r="322" spans="1:19" s="4" customFormat="1" ht="38.25" x14ac:dyDescent="0.25">
      <c r="A322" s="8">
        <v>78</v>
      </c>
      <c r="B322" s="21" t="s">
        <v>195</v>
      </c>
      <c r="C322" s="24">
        <v>2022</v>
      </c>
      <c r="D322" s="24">
        <v>2022</v>
      </c>
      <c r="E322" s="83">
        <v>50000</v>
      </c>
      <c r="F322" s="28" t="s">
        <v>196</v>
      </c>
      <c r="G322" s="7"/>
      <c r="H322" s="7"/>
      <c r="I322" s="7"/>
      <c r="J322" s="7"/>
      <c r="K322" s="7"/>
      <c r="L322" s="7"/>
      <c r="M322" s="7"/>
      <c r="N322" s="7"/>
      <c r="O322" s="7"/>
      <c r="P322" s="7"/>
      <c r="Q322" s="7"/>
      <c r="R322" s="7"/>
      <c r="S322" s="7"/>
    </row>
    <row r="323" spans="1:19" s="4" customFormat="1" ht="51.75" customHeight="1" x14ac:dyDescent="0.2">
      <c r="A323" s="8">
        <v>79</v>
      </c>
      <c r="B323" s="27" t="s">
        <v>210</v>
      </c>
      <c r="C323" s="24">
        <v>2022</v>
      </c>
      <c r="D323" s="24">
        <v>2022</v>
      </c>
      <c r="E323" s="83">
        <v>2352569.4750000001</v>
      </c>
      <c r="F323" s="24" t="s">
        <v>209</v>
      </c>
      <c r="G323" s="7"/>
      <c r="H323" s="7"/>
      <c r="I323" s="7"/>
      <c r="J323" s="7"/>
      <c r="K323" s="7"/>
      <c r="L323" s="7"/>
      <c r="M323" s="7"/>
      <c r="N323" s="7"/>
    </row>
    <row r="324" spans="1:19" s="4" customFormat="1" ht="51" x14ac:dyDescent="0.2">
      <c r="A324" s="8">
        <v>80</v>
      </c>
      <c r="B324" s="27" t="s">
        <v>211</v>
      </c>
      <c r="C324" s="24">
        <v>2022</v>
      </c>
      <c r="D324" s="24">
        <v>2022</v>
      </c>
      <c r="E324" s="83">
        <v>622380.69400000002</v>
      </c>
      <c r="F324" s="24" t="s">
        <v>26</v>
      </c>
      <c r="G324" s="7"/>
      <c r="H324" s="7"/>
      <c r="I324" s="7"/>
      <c r="J324" s="7"/>
      <c r="K324" s="7"/>
      <c r="L324" s="7"/>
      <c r="M324" s="7"/>
      <c r="N324" s="7"/>
      <c r="O324" s="7"/>
      <c r="P324" s="7"/>
      <c r="Q324" s="7"/>
      <c r="R324" s="7"/>
      <c r="S324" s="7"/>
    </row>
    <row r="325" spans="1:19" s="4" customFormat="1" ht="51" x14ac:dyDescent="0.25">
      <c r="A325" s="8">
        <v>81</v>
      </c>
      <c r="B325" s="21" t="s">
        <v>569</v>
      </c>
      <c r="C325" s="24">
        <v>2022</v>
      </c>
      <c r="D325" s="24">
        <v>2022</v>
      </c>
      <c r="E325" s="83">
        <v>133000</v>
      </c>
      <c r="F325" s="24" t="s">
        <v>221</v>
      </c>
      <c r="G325" s="7"/>
      <c r="H325" s="7"/>
      <c r="I325" s="7"/>
      <c r="J325" s="7"/>
      <c r="K325" s="7"/>
      <c r="L325" s="7"/>
      <c r="M325" s="7"/>
      <c r="N325" s="7"/>
      <c r="O325" s="7"/>
      <c r="P325" s="7"/>
      <c r="Q325" s="7"/>
      <c r="R325" s="7"/>
      <c r="S325" s="7"/>
    </row>
    <row r="326" spans="1:19" s="4" customFormat="1" ht="24.75" customHeight="1" x14ac:dyDescent="0.25">
      <c r="A326" s="8">
        <v>82</v>
      </c>
      <c r="B326" s="21" t="s">
        <v>222</v>
      </c>
      <c r="C326" s="24">
        <v>2022</v>
      </c>
      <c r="D326" s="24">
        <v>2022</v>
      </c>
      <c r="E326" s="83">
        <v>498000</v>
      </c>
      <c r="F326" s="24" t="s">
        <v>184</v>
      </c>
      <c r="G326" s="7"/>
      <c r="H326" s="7"/>
      <c r="I326" s="7"/>
      <c r="J326" s="7"/>
      <c r="K326" s="7"/>
      <c r="L326" s="7"/>
      <c r="M326" s="7"/>
      <c r="N326" s="7"/>
      <c r="O326" s="7"/>
      <c r="P326" s="7"/>
      <c r="Q326" s="7"/>
      <c r="R326" s="7"/>
      <c r="S326" s="7"/>
    </row>
    <row r="327" spans="1:19" s="4" customFormat="1" ht="26.25" customHeight="1" x14ac:dyDescent="0.25">
      <c r="A327" s="8">
        <v>83</v>
      </c>
      <c r="B327" s="21" t="s">
        <v>223</v>
      </c>
      <c r="C327" s="24">
        <v>2022</v>
      </c>
      <c r="D327" s="24">
        <v>2022</v>
      </c>
      <c r="E327" s="83">
        <v>98725</v>
      </c>
      <c r="F327" s="24" t="s">
        <v>224</v>
      </c>
      <c r="G327" s="7"/>
      <c r="H327" s="7"/>
      <c r="I327" s="7"/>
      <c r="J327" s="7"/>
      <c r="K327" s="7"/>
      <c r="L327" s="7"/>
      <c r="M327" s="7"/>
      <c r="N327" s="7"/>
      <c r="O327" s="7"/>
      <c r="P327" s="7"/>
      <c r="Q327" s="7"/>
      <c r="R327" s="7"/>
      <c r="S327" s="7"/>
    </row>
    <row r="328" spans="1:19" s="4" customFormat="1" ht="29.25" customHeight="1" x14ac:dyDescent="0.25">
      <c r="A328" s="8">
        <v>84</v>
      </c>
      <c r="B328" s="21" t="s">
        <v>225</v>
      </c>
      <c r="C328" s="24">
        <v>2022</v>
      </c>
      <c r="D328" s="24">
        <v>2022</v>
      </c>
      <c r="E328" s="30">
        <v>45125.3</v>
      </c>
      <c r="F328" s="24" t="s">
        <v>226</v>
      </c>
      <c r="G328" s="7"/>
      <c r="H328" s="7"/>
      <c r="I328" s="7"/>
      <c r="J328" s="7"/>
      <c r="K328" s="7"/>
      <c r="L328" s="7"/>
      <c r="M328" s="7"/>
      <c r="N328" s="7"/>
      <c r="O328" s="7"/>
      <c r="P328" s="7"/>
      <c r="Q328" s="7"/>
      <c r="R328" s="7"/>
      <c r="S328" s="7"/>
    </row>
    <row r="329" spans="1:19" s="4" customFormat="1" ht="25.5" customHeight="1" x14ac:dyDescent="0.25">
      <c r="A329" s="255">
        <v>85</v>
      </c>
      <c r="B329" s="257" t="s">
        <v>227</v>
      </c>
      <c r="C329" s="257">
        <v>2022</v>
      </c>
      <c r="D329" s="257">
        <v>2022</v>
      </c>
      <c r="E329" s="30">
        <v>78775.399999999994</v>
      </c>
      <c r="F329" s="24" t="s">
        <v>228</v>
      </c>
      <c r="G329" s="7"/>
      <c r="H329" s="7"/>
      <c r="I329" s="7"/>
      <c r="J329" s="7"/>
      <c r="K329" s="7"/>
      <c r="L329" s="7"/>
      <c r="M329" s="7"/>
      <c r="N329" s="7"/>
      <c r="O329" s="7"/>
      <c r="P329" s="7"/>
      <c r="Q329" s="7"/>
      <c r="R329" s="7"/>
      <c r="S329" s="7"/>
    </row>
    <row r="330" spans="1:19" s="4" customFormat="1" ht="25.5" customHeight="1" x14ac:dyDescent="0.25">
      <c r="A330" s="256"/>
      <c r="B330" s="258"/>
      <c r="C330" s="258"/>
      <c r="D330" s="258"/>
      <c r="E330" s="30">
        <v>19992</v>
      </c>
      <c r="F330" s="24" t="s">
        <v>205</v>
      </c>
      <c r="G330" s="7"/>
      <c r="H330" s="7"/>
      <c r="I330" s="7"/>
      <c r="J330" s="7"/>
      <c r="K330" s="7"/>
      <c r="L330" s="7"/>
      <c r="M330" s="7"/>
      <c r="N330" s="7"/>
      <c r="O330" s="7"/>
      <c r="P330" s="7"/>
      <c r="Q330" s="7"/>
      <c r="R330" s="7"/>
      <c r="S330" s="7"/>
    </row>
    <row r="331" spans="1:19" s="4" customFormat="1" ht="41.25" customHeight="1" x14ac:dyDescent="0.2">
      <c r="A331" s="20">
        <v>86</v>
      </c>
      <c r="B331" s="27" t="s">
        <v>232</v>
      </c>
      <c r="C331" s="24">
        <v>2022</v>
      </c>
      <c r="D331" s="24">
        <v>2022</v>
      </c>
      <c r="E331" s="83">
        <v>85510</v>
      </c>
      <c r="F331" s="28" t="s">
        <v>654</v>
      </c>
      <c r="G331" s="7"/>
      <c r="H331" s="7"/>
      <c r="I331" s="7"/>
      <c r="J331" s="7"/>
      <c r="K331" s="7"/>
      <c r="L331" s="7"/>
      <c r="M331" s="7"/>
      <c r="N331" s="7"/>
      <c r="O331" s="7"/>
      <c r="P331" s="7"/>
      <c r="Q331" s="7"/>
      <c r="R331" s="7"/>
      <c r="S331" s="7"/>
    </row>
    <row r="332" spans="1:19" s="4" customFormat="1" ht="25.5" x14ac:dyDescent="0.25">
      <c r="A332" s="20">
        <v>87</v>
      </c>
      <c r="B332" s="29" t="s">
        <v>239</v>
      </c>
      <c r="C332" s="24">
        <v>2022</v>
      </c>
      <c r="D332" s="24">
        <v>2022</v>
      </c>
      <c r="E332" s="83">
        <v>50993.68</v>
      </c>
      <c r="F332" s="24" t="s">
        <v>234</v>
      </c>
      <c r="G332" s="7"/>
      <c r="H332" s="7"/>
      <c r="I332" s="7"/>
      <c r="J332" s="7"/>
      <c r="K332" s="7"/>
      <c r="L332" s="7"/>
      <c r="M332" s="7"/>
      <c r="N332" s="7"/>
      <c r="O332" s="7"/>
      <c r="P332" s="7"/>
      <c r="Q332" s="7"/>
      <c r="R332" s="7"/>
      <c r="S332" s="7"/>
    </row>
    <row r="333" spans="1:19" s="4" customFormat="1" ht="25.5" x14ac:dyDescent="0.2">
      <c r="A333" s="20">
        <v>88</v>
      </c>
      <c r="B333" s="27" t="s">
        <v>240</v>
      </c>
      <c r="C333" s="24">
        <v>2022</v>
      </c>
      <c r="D333" s="24">
        <v>2022</v>
      </c>
      <c r="E333" s="83">
        <v>18337</v>
      </c>
      <c r="F333" s="24" t="s">
        <v>241</v>
      </c>
      <c r="G333" s="7"/>
      <c r="H333" s="7"/>
      <c r="I333" s="7"/>
      <c r="J333" s="7"/>
      <c r="K333" s="7"/>
      <c r="L333" s="7"/>
      <c r="M333" s="7"/>
      <c r="N333" s="7"/>
      <c r="O333" s="7"/>
      <c r="P333" s="7"/>
      <c r="Q333" s="7"/>
      <c r="R333" s="7"/>
      <c r="S333" s="7"/>
    </row>
    <row r="334" spans="1:19" s="4" customFormat="1" ht="25.5" x14ac:dyDescent="0.25">
      <c r="A334" s="20">
        <v>89</v>
      </c>
      <c r="B334" s="21" t="s">
        <v>242</v>
      </c>
      <c r="C334" s="24">
        <v>2022</v>
      </c>
      <c r="D334" s="24">
        <v>2022</v>
      </c>
      <c r="E334" s="30">
        <v>231406.19500000001</v>
      </c>
      <c r="F334" s="24" t="s">
        <v>243</v>
      </c>
      <c r="G334" s="7"/>
      <c r="H334" s="7"/>
      <c r="I334" s="7"/>
      <c r="J334" s="7"/>
      <c r="K334" s="7"/>
      <c r="L334" s="7"/>
      <c r="M334" s="7"/>
      <c r="N334" s="7"/>
      <c r="O334" s="7"/>
      <c r="P334" s="7"/>
      <c r="Q334" s="7"/>
      <c r="R334" s="7"/>
      <c r="S334" s="7"/>
    </row>
    <row r="335" spans="1:19" s="4" customFormat="1" ht="26.25" customHeight="1" x14ac:dyDescent="0.2">
      <c r="A335" s="20">
        <v>90</v>
      </c>
      <c r="B335" s="27" t="s">
        <v>244</v>
      </c>
      <c r="C335" s="24">
        <v>2022</v>
      </c>
      <c r="D335" s="24">
        <v>2022</v>
      </c>
      <c r="E335" s="83">
        <v>139500</v>
      </c>
      <c r="F335" s="24" t="s">
        <v>245</v>
      </c>
      <c r="G335" s="7"/>
      <c r="H335" s="7"/>
      <c r="I335" s="7"/>
      <c r="J335" s="7"/>
      <c r="K335" s="7"/>
      <c r="L335" s="7"/>
      <c r="M335" s="7"/>
      <c r="N335" s="7"/>
      <c r="O335" s="7"/>
      <c r="P335" s="7"/>
      <c r="Q335" s="7"/>
      <c r="R335" s="7"/>
      <c r="S335" s="7"/>
    </row>
    <row r="336" spans="1:19" s="4" customFormat="1" ht="28.5" customHeight="1" x14ac:dyDescent="0.2">
      <c r="A336" s="20">
        <v>91</v>
      </c>
      <c r="B336" s="27" t="s">
        <v>246</v>
      </c>
      <c r="C336" s="24">
        <v>2022</v>
      </c>
      <c r="D336" s="24">
        <v>2022</v>
      </c>
      <c r="E336" s="30">
        <v>33890</v>
      </c>
      <c r="F336" s="24" t="s">
        <v>247</v>
      </c>
      <c r="G336" s="7"/>
      <c r="H336" s="7"/>
      <c r="I336" s="7"/>
      <c r="J336" s="7"/>
      <c r="K336" s="7"/>
      <c r="L336" s="7"/>
      <c r="M336" s="7"/>
      <c r="N336" s="7"/>
      <c r="O336" s="7"/>
      <c r="P336" s="7"/>
      <c r="Q336" s="7"/>
      <c r="R336" s="7"/>
      <c r="S336" s="7"/>
    </row>
    <row r="337" spans="1:19" s="4" customFormat="1" ht="38.25" customHeight="1" x14ac:dyDescent="0.2">
      <c r="A337" s="20">
        <v>92</v>
      </c>
      <c r="B337" s="27" t="s">
        <v>248</v>
      </c>
      <c r="C337" s="24">
        <v>2022</v>
      </c>
      <c r="D337" s="24">
        <v>2022</v>
      </c>
      <c r="E337" s="98">
        <v>32000</v>
      </c>
      <c r="F337" s="24" t="s">
        <v>247</v>
      </c>
      <c r="G337" s="7"/>
      <c r="H337" s="7"/>
      <c r="I337" s="7"/>
      <c r="J337" s="7"/>
      <c r="K337" s="7"/>
      <c r="L337" s="7"/>
      <c r="M337" s="7"/>
      <c r="N337" s="7"/>
      <c r="O337" s="7"/>
      <c r="P337" s="7"/>
      <c r="Q337" s="7"/>
      <c r="R337" s="7"/>
      <c r="S337" s="7"/>
    </row>
    <row r="338" spans="1:19" s="4" customFormat="1" ht="27" customHeight="1" x14ac:dyDescent="0.2">
      <c r="A338" s="20">
        <v>93</v>
      </c>
      <c r="B338" s="27" t="s">
        <v>249</v>
      </c>
      <c r="C338" s="24">
        <v>2022</v>
      </c>
      <c r="D338" s="24">
        <v>2022</v>
      </c>
      <c r="E338" s="83">
        <v>117000</v>
      </c>
      <c r="F338" s="24" t="s">
        <v>250</v>
      </c>
      <c r="G338" s="7"/>
      <c r="H338" s="7"/>
      <c r="I338" s="7"/>
      <c r="J338" s="7"/>
      <c r="K338" s="7"/>
      <c r="L338" s="7"/>
      <c r="M338" s="7"/>
      <c r="N338" s="7"/>
      <c r="O338" s="7"/>
      <c r="P338" s="7"/>
      <c r="Q338" s="7"/>
      <c r="R338" s="7"/>
      <c r="S338" s="7"/>
    </row>
    <row r="339" spans="1:19" s="4" customFormat="1" ht="38.25" customHeight="1" x14ac:dyDescent="0.2">
      <c r="A339" s="20">
        <v>94</v>
      </c>
      <c r="B339" s="27" t="s">
        <v>252</v>
      </c>
      <c r="C339" s="24">
        <v>2022</v>
      </c>
      <c r="D339" s="24">
        <v>2022</v>
      </c>
      <c r="E339" s="83">
        <v>19195</v>
      </c>
      <c r="F339" s="24" t="s">
        <v>253</v>
      </c>
      <c r="G339" s="7"/>
      <c r="H339" s="7"/>
      <c r="I339" s="7"/>
      <c r="J339" s="7"/>
      <c r="K339" s="7"/>
      <c r="L339" s="7"/>
      <c r="M339" s="7"/>
      <c r="N339" s="7"/>
      <c r="O339" s="7"/>
      <c r="P339" s="7"/>
      <c r="Q339" s="7"/>
      <c r="R339" s="7"/>
      <c r="S339" s="7"/>
    </row>
    <row r="340" spans="1:19" s="4" customFormat="1" ht="38.25" x14ac:dyDescent="0.2">
      <c r="A340" s="20">
        <v>95</v>
      </c>
      <c r="B340" s="27" t="s">
        <v>254</v>
      </c>
      <c r="C340" s="24">
        <v>2022</v>
      </c>
      <c r="D340" s="24">
        <v>2022</v>
      </c>
      <c r="E340" s="83">
        <v>82949</v>
      </c>
      <c r="F340" s="24" t="s">
        <v>255</v>
      </c>
      <c r="G340" s="7"/>
      <c r="H340" s="7"/>
      <c r="I340" s="7"/>
      <c r="J340" s="7"/>
      <c r="K340" s="7"/>
      <c r="L340" s="7"/>
      <c r="M340" s="7"/>
      <c r="N340" s="7"/>
      <c r="O340" s="7"/>
      <c r="P340" s="7"/>
      <c r="Q340" s="7"/>
      <c r="R340" s="7"/>
      <c r="S340" s="7"/>
    </row>
    <row r="341" spans="1:19" s="4" customFormat="1" ht="15.75" customHeight="1" x14ac:dyDescent="0.25">
      <c r="A341" s="255">
        <v>96</v>
      </c>
      <c r="B341" s="259" t="s">
        <v>256</v>
      </c>
      <c r="C341" s="257">
        <v>2022</v>
      </c>
      <c r="D341" s="257">
        <v>2022</v>
      </c>
      <c r="E341" s="30">
        <v>60170.451999999997</v>
      </c>
      <c r="F341" s="31" t="s">
        <v>12</v>
      </c>
      <c r="G341" s="7"/>
      <c r="H341" s="7"/>
      <c r="I341" s="7"/>
      <c r="J341" s="7"/>
      <c r="K341" s="7"/>
      <c r="L341" s="7"/>
      <c r="M341" s="7"/>
      <c r="N341" s="7"/>
      <c r="O341" s="7"/>
      <c r="P341" s="7"/>
      <c r="Q341" s="7"/>
      <c r="R341" s="7"/>
      <c r="S341" s="7"/>
    </row>
    <row r="342" spans="1:19" s="4" customFormat="1" ht="15" customHeight="1" x14ac:dyDescent="0.25">
      <c r="A342" s="256"/>
      <c r="B342" s="260"/>
      <c r="C342" s="258"/>
      <c r="D342" s="258"/>
      <c r="E342" s="30">
        <v>62304</v>
      </c>
      <c r="F342" s="31" t="s">
        <v>257</v>
      </c>
      <c r="G342" s="7"/>
      <c r="H342" s="7"/>
      <c r="I342" s="7"/>
      <c r="J342" s="7"/>
      <c r="K342" s="7"/>
      <c r="L342" s="7"/>
      <c r="M342" s="7"/>
      <c r="N342" s="7"/>
      <c r="O342" s="7"/>
      <c r="P342" s="7"/>
      <c r="Q342" s="7"/>
      <c r="R342" s="7"/>
      <c r="S342" s="7"/>
    </row>
    <row r="343" spans="1:19" s="4" customFormat="1" ht="39" customHeight="1" x14ac:dyDescent="0.2">
      <c r="A343" s="20">
        <v>97</v>
      </c>
      <c r="B343" s="27" t="s">
        <v>258</v>
      </c>
      <c r="C343" s="24">
        <v>2022</v>
      </c>
      <c r="D343" s="24">
        <v>2022</v>
      </c>
      <c r="E343" s="83">
        <v>120000</v>
      </c>
      <c r="F343" s="24" t="s">
        <v>140</v>
      </c>
      <c r="G343" s="7"/>
      <c r="H343" s="7"/>
      <c r="I343" s="7"/>
      <c r="J343" s="7"/>
      <c r="K343" s="7"/>
      <c r="L343" s="7"/>
      <c r="M343" s="7"/>
      <c r="N343" s="7"/>
      <c r="O343" s="7"/>
      <c r="P343" s="7"/>
      <c r="Q343" s="7"/>
      <c r="R343" s="7"/>
      <c r="S343" s="7"/>
    </row>
    <row r="344" spans="1:19" s="4" customFormat="1" ht="27.75" customHeight="1" x14ac:dyDescent="0.2">
      <c r="A344" s="20">
        <v>98</v>
      </c>
      <c r="B344" s="27" t="s">
        <v>259</v>
      </c>
      <c r="C344" s="24">
        <v>2022</v>
      </c>
      <c r="D344" s="24">
        <v>2022</v>
      </c>
      <c r="E344" s="83">
        <v>49890</v>
      </c>
      <c r="F344" s="24" t="s">
        <v>257</v>
      </c>
      <c r="G344" s="7"/>
      <c r="H344" s="7"/>
      <c r="I344" s="7"/>
      <c r="J344" s="7"/>
      <c r="K344" s="7"/>
      <c r="L344" s="7"/>
      <c r="M344" s="7"/>
      <c r="N344" s="7"/>
      <c r="O344" s="7"/>
      <c r="P344" s="7"/>
      <c r="Q344" s="7"/>
      <c r="R344" s="7"/>
      <c r="S344" s="7"/>
    </row>
    <row r="345" spans="1:19" s="4" customFormat="1" ht="38.25" customHeight="1" x14ac:dyDescent="0.2">
      <c r="A345" s="20">
        <v>99</v>
      </c>
      <c r="B345" s="27" t="s">
        <v>260</v>
      </c>
      <c r="C345" s="24">
        <v>2022</v>
      </c>
      <c r="D345" s="24">
        <v>2023</v>
      </c>
      <c r="E345" s="83">
        <f>391434.366-100000</f>
        <v>291434.36599999998</v>
      </c>
      <c r="F345" s="24" t="s">
        <v>115</v>
      </c>
      <c r="G345" s="7"/>
      <c r="H345" s="7"/>
      <c r="I345" s="7"/>
      <c r="J345" s="7"/>
      <c r="K345" s="7"/>
      <c r="L345" s="7"/>
      <c r="M345" s="7"/>
      <c r="N345" s="7"/>
      <c r="O345" s="7"/>
      <c r="P345" s="7"/>
      <c r="Q345" s="7"/>
      <c r="R345" s="7"/>
      <c r="S345" s="7"/>
    </row>
    <row r="346" spans="1:19" s="38" customFormat="1" ht="52.5" customHeight="1" x14ac:dyDescent="0.25">
      <c r="A346" s="20">
        <v>100</v>
      </c>
      <c r="B346" s="9" t="s">
        <v>325</v>
      </c>
      <c r="C346" s="10">
        <v>2023</v>
      </c>
      <c r="D346" s="10">
        <v>2023</v>
      </c>
      <c r="E346" s="35">
        <v>376760.24900000001</v>
      </c>
      <c r="F346" s="36" t="s">
        <v>326</v>
      </c>
      <c r="G346" s="37"/>
      <c r="H346" s="37"/>
      <c r="I346" s="37"/>
      <c r="J346" s="37"/>
      <c r="K346" s="37"/>
      <c r="L346" s="37"/>
      <c r="M346" s="37"/>
      <c r="N346" s="37"/>
      <c r="O346" s="37"/>
      <c r="P346" s="37"/>
      <c r="Q346" s="37"/>
      <c r="R346" s="37"/>
    </row>
    <row r="347" spans="1:19" s="38" customFormat="1" ht="52.5" customHeight="1" x14ac:dyDescent="0.25">
      <c r="A347" s="20">
        <v>101</v>
      </c>
      <c r="B347" s="14" t="s">
        <v>327</v>
      </c>
      <c r="C347" s="10">
        <v>2023</v>
      </c>
      <c r="D347" s="10">
        <v>2023</v>
      </c>
      <c r="E347" s="98">
        <v>318686.57799999998</v>
      </c>
      <c r="F347" s="36" t="s">
        <v>328</v>
      </c>
      <c r="G347" s="37"/>
      <c r="H347" s="37"/>
      <c r="I347" s="37"/>
      <c r="J347" s="37"/>
      <c r="K347" s="37"/>
      <c r="L347" s="37"/>
      <c r="M347" s="37"/>
      <c r="N347" s="37"/>
      <c r="O347" s="37"/>
      <c r="P347" s="37"/>
      <c r="Q347" s="37"/>
      <c r="R347" s="37"/>
    </row>
    <row r="348" spans="1:19" s="38" customFormat="1" ht="50.25" customHeight="1" x14ac:dyDescent="0.25">
      <c r="A348" s="20">
        <v>102</v>
      </c>
      <c r="B348" s="14" t="s">
        <v>329</v>
      </c>
      <c r="C348" s="8">
        <v>2023</v>
      </c>
      <c r="D348" s="34">
        <v>2024</v>
      </c>
      <c r="E348" s="35">
        <v>4879990.0949999997</v>
      </c>
      <c r="F348" s="36" t="s">
        <v>115</v>
      </c>
      <c r="G348" s="37"/>
      <c r="H348" s="37"/>
      <c r="I348" s="37"/>
      <c r="J348" s="37"/>
      <c r="K348" s="37"/>
      <c r="L348" s="37"/>
      <c r="M348" s="37"/>
      <c r="N348" s="37"/>
      <c r="O348" s="37"/>
      <c r="P348" s="37"/>
      <c r="Q348" s="37"/>
      <c r="R348" s="37"/>
    </row>
    <row r="349" spans="1:19" s="38" customFormat="1" ht="53.25" customHeight="1" x14ac:dyDescent="0.25">
      <c r="A349" s="20">
        <v>103</v>
      </c>
      <c r="B349" s="14" t="s">
        <v>330</v>
      </c>
      <c r="C349" s="8">
        <v>2023</v>
      </c>
      <c r="D349" s="10">
        <v>2023</v>
      </c>
      <c r="E349" s="85">
        <v>130563.91</v>
      </c>
      <c r="F349" s="36" t="s">
        <v>331</v>
      </c>
      <c r="G349" s="37"/>
      <c r="H349" s="37"/>
      <c r="I349" s="37"/>
      <c r="J349" s="37"/>
      <c r="K349" s="37"/>
      <c r="L349" s="37"/>
      <c r="M349" s="37"/>
      <c r="N349" s="37"/>
      <c r="O349" s="37"/>
      <c r="P349" s="37"/>
      <c r="Q349" s="37"/>
      <c r="R349" s="37"/>
    </row>
    <row r="350" spans="1:19" s="38" customFormat="1" ht="30" customHeight="1" x14ac:dyDescent="0.25">
      <c r="A350" s="20">
        <v>104</v>
      </c>
      <c r="B350" s="14" t="s">
        <v>332</v>
      </c>
      <c r="C350" s="10">
        <v>2023</v>
      </c>
      <c r="D350" s="10">
        <v>2023</v>
      </c>
      <c r="E350" s="35">
        <v>88147.928</v>
      </c>
      <c r="F350" s="36" t="s">
        <v>31</v>
      </c>
      <c r="G350" s="37"/>
      <c r="H350" s="37"/>
      <c r="I350" s="37"/>
      <c r="J350" s="37"/>
      <c r="K350" s="37"/>
      <c r="L350" s="37"/>
      <c r="M350" s="37"/>
      <c r="N350" s="37"/>
      <c r="O350" s="37"/>
      <c r="P350" s="37"/>
      <c r="Q350" s="37"/>
      <c r="R350" s="37"/>
    </row>
    <row r="351" spans="1:19" s="38" customFormat="1" ht="37.5" customHeight="1" x14ac:dyDescent="0.25">
      <c r="A351" s="20">
        <v>105</v>
      </c>
      <c r="B351" s="14" t="s">
        <v>333</v>
      </c>
      <c r="C351" s="10">
        <v>2023</v>
      </c>
      <c r="D351" s="10">
        <v>2023</v>
      </c>
      <c r="E351" s="35">
        <v>17130</v>
      </c>
      <c r="F351" s="36" t="s">
        <v>331</v>
      </c>
      <c r="G351" s="37"/>
      <c r="H351" s="37"/>
      <c r="I351" s="37"/>
      <c r="J351" s="37"/>
      <c r="K351" s="37"/>
      <c r="L351" s="37"/>
      <c r="M351" s="37"/>
      <c r="N351" s="37"/>
      <c r="O351" s="37"/>
      <c r="P351" s="37"/>
      <c r="Q351" s="37"/>
      <c r="R351" s="37"/>
    </row>
    <row r="352" spans="1:19" s="38" customFormat="1" ht="40.5" customHeight="1" x14ac:dyDescent="0.25">
      <c r="A352" s="20">
        <v>106</v>
      </c>
      <c r="B352" s="14" t="s">
        <v>334</v>
      </c>
      <c r="C352" s="8">
        <v>2023</v>
      </c>
      <c r="D352" s="10">
        <v>2023</v>
      </c>
      <c r="E352" s="35">
        <v>87539.849000000002</v>
      </c>
      <c r="F352" s="36" t="s">
        <v>335</v>
      </c>
      <c r="G352" s="37"/>
      <c r="H352" s="37"/>
      <c r="I352" s="37"/>
      <c r="J352" s="37"/>
      <c r="K352" s="37"/>
      <c r="L352" s="37"/>
      <c r="M352" s="37"/>
      <c r="N352" s="37"/>
      <c r="O352" s="37"/>
      <c r="P352" s="37"/>
      <c r="Q352" s="37"/>
      <c r="R352" s="37"/>
    </row>
    <row r="353" spans="1:19" s="38" customFormat="1" ht="40.5" customHeight="1" x14ac:dyDescent="0.25">
      <c r="A353" s="20">
        <v>107</v>
      </c>
      <c r="B353" s="14" t="s">
        <v>336</v>
      </c>
      <c r="C353" s="8">
        <v>2023</v>
      </c>
      <c r="D353" s="10">
        <v>2023</v>
      </c>
      <c r="E353" s="35">
        <v>67500</v>
      </c>
      <c r="F353" s="36" t="s">
        <v>655</v>
      </c>
      <c r="G353" s="37"/>
      <c r="H353" s="37"/>
      <c r="I353" s="37"/>
      <c r="J353" s="37"/>
      <c r="K353" s="37"/>
      <c r="L353" s="37"/>
      <c r="M353" s="37"/>
      <c r="N353" s="37"/>
      <c r="O353" s="37"/>
      <c r="P353" s="37"/>
      <c r="Q353" s="37"/>
      <c r="R353" s="37"/>
    </row>
    <row r="354" spans="1:19" s="38" customFormat="1" ht="38.25" customHeight="1" x14ac:dyDescent="0.25">
      <c r="A354" s="20">
        <v>108</v>
      </c>
      <c r="B354" s="14" t="s">
        <v>337</v>
      </c>
      <c r="C354" s="8">
        <v>2023</v>
      </c>
      <c r="D354" s="10">
        <v>2023</v>
      </c>
      <c r="E354" s="35">
        <v>155120.68700000001</v>
      </c>
      <c r="F354" s="36" t="s">
        <v>31</v>
      </c>
      <c r="G354" s="37"/>
      <c r="H354" s="37"/>
      <c r="I354" s="37"/>
      <c r="J354" s="37"/>
      <c r="K354" s="37"/>
      <c r="L354" s="37"/>
      <c r="M354" s="37"/>
      <c r="N354" s="37"/>
      <c r="O354" s="37"/>
      <c r="P354" s="37"/>
      <c r="Q354" s="37"/>
      <c r="R354" s="37"/>
    </row>
    <row r="355" spans="1:19" s="38" customFormat="1" ht="90" customHeight="1" x14ac:dyDescent="0.25">
      <c r="A355" s="20">
        <v>109</v>
      </c>
      <c r="B355" s="14" t="s">
        <v>338</v>
      </c>
      <c r="C355" s="10">
        <v>2023</v>
      </c>
      <c r="D355" s="34">
        <v>2024</v>
      </c>
      <c r="E355" s="35">
        <v>795826.57400000002</v>
      </c>
      <c r="F355" s="36" t="s">
        <v>328</v>
      </c>
      <c r="G355" s="37"/>
      <c r="H355" s="37"/>
      <c r="I355" s="37"/>
      <c r="J355" s="37"/>
      <c r="K355" s="37"/>
      <c r="L355" s="37"/>
      <c r="M355" s="37"/>
      <c r="N355" s="37"/>
      <c r="O355" s="37"/>
      <c r="P355" s="37"/>
      <c r="Q355" s="37"/>
      <c r="R355" s="37"/>
    </row>
    <row r="356" spans="1:19" s="38" customFormat="1" ht="63.75" customHeight="1" x14ac:dyDescent="0.25">
      <c r="A356" s="20">
        <v>110</v>
      </c>
      <c r="B356" s="14" t="s">
        <v>339</v>
      </c>
      <c r="C356" s="10">
        <v>2023</v>
      </c>
      <c r="D356" s="10">
        <v>2023</v>
      </c>
      <c r="E356" s="35">
        <v>494001.69699999999</v>
      </c>
      <c r="F356" s="36" t="s">
        <v>340</v>
      </c>
      <c r="G356" s="37"/>
      <c r="H356" s="37"/>
      <c r="I356" s="37"/>
      <c r="J356" s="37"/>
      <c r="K356" s="37"/>
      <c r="L356" s="37"/>
      <c r="M356" s="37"/>
      <c r="N356" s="37"/>
      <c r="O356" s="37"/>
      <c r="P356" s="37"/>
      <c r="Q356" s="37"/>
      <c r="R356" s="37"/>
    </row>
    <row r="357" spans="1:19" s="38" customFormat="1" ht="51" x14ac:dyDescent="0.25">
      <c r="A357" s="20">
        <v>111</v>
      </c>
      <c r="B357" s="9" t="s">
        <v>341</v>
      </c>
      <c r="C357" s="10">
        <v>2023</v>
      </c>
      <c r="D357" s="34">
        <v>2024</v>
      </c>
      <c r="E357" s="98">
        <v>910645.21400000004</v>
      </c>
      <c r="F357" s="36" t="s">
        <v>328</v>
      </c>
      <c r="G357" s="37"/>
      <c r="H357" s="37"/>
      <c r="I357" s="37"/>
      <c r="J357" s="37"/>
      <c r="K357" s="37"/>
      <c r="L357" s="37"/>
      <c r="M357" s="37"/>
      <c r="N357" s="37"/>
      <c r="O357" s="37"/>
      <c r="P357" s="37"/>
      <c r="Q357" s="37"/>
      <c r="R357" s="37"/>
    </row>
    <row r="358" spans="1:19" s="38" customFormat="1" ht="38.25" x14ac:dyDescent="0.25">
      <c r="A358" s="20">
        <v>112</v>
      </c>
      <c r="B358" s="9" t="s">
        <v>342</v>
      </c>
      <c r="C358" s="10">
        <v>2023</v>
      </c>
      <c r="D358" s="10">
        <v>2023</v>
      </c>
      <c r="E358" s="35">
        <v>129077.50599999999</v>
      </c>
      <c r="F358" s="36" t="s">
        <v>343</v>
      </c>
      <c r="G358" s="37"/>
      <c r="H358" s="37"/>
      <c r="I358" s="37"/>
      <c r="J358" s="37"/>
      <c r="K358" s="37"/>
      <c r="L358" s="37"/>
      <c r="M358" s="37"/>
      <c r="N358" s="37"/>
      <c r="O358" s="37"/>
      <c r="P358" s="37"/>
      <c r="Q358" s="37"/>
      <c r="R358" s="37"/>
    </row>
    <row r="359" spans="1:19" s="38" customFormat="1" ht="39.75" customHeight="1" x14ac:dyDescent="0.25">
      <c r="A359" s="20">
        <v>113</v>
      </c>
      <c r="B359" s="14" t="s">
        <v>344</v>
      </c>
      <c r="C359" s="8">
        <v>2023</v>
      </c>
      <c r="D359" s="10">
        <v>2023</v>
      </c>
      <c r="E359" s="35">
        <v>256437.03200000001</v>
      </c>
      <c r="F359" s="36" t="s">
        <v>31</v>
      </c>
      <c r="G359" s="37"/>
      <c r="H359" s="37"/>
      <c r="I359" s="37"/>
      <c r="J359" s="37"/>
      <c r="K359" s="37"/>
      <c r="L359" s="37"/>
      <c r="M359" s="37"/>
      <c r="N359" s="37"/>
      <c r="O359" s="37"/>
      <c r="P359" s="37"/>
      <c r="Q359" s="37"/>
      <c r="R359" s="37"/>
    </row>
    <row r="360" spans="1:19" s="38" customFormat="1" ht="39" customHeight="1" x14ac:dyDescent="0.25">
      <c r="A360" s="20">
        <v>114</v>
      </c>
      <c r="B360" s="14" t="s">
        <v>345</v>
      </c>
      <c r="C360" s="10">
        <v>2023</v>
      </c>
      <c r="D360" s="10">
        <v>2023</v>
      </c>
      <c r="E360" s="35">
        <v>370137.92599999998</v>
      </c>
      <c r="F360" s="36" t="s">
        <v>31</v>
      </c>
      <c r="G360" s="37"/>
      <c r="H360" s="37"/>
      <c r="I360" s="37"/>
      <c r="J360" s="37"/>
      <c r="K360" s="37"/>
      <c r="L360" s="37"/>
      <c r="M360" s="37"/>
      <c r="N360" s="37"/>
      <c r="O360" s="37"/>
      <c r="P360" s="37"/>
      <c r="Q360" s="37"/>
      <c r="R360" s="37"/>
    </row>
    <row r="361" spans="1:19" s="38" customFormat="1" ht="43.5" customHeight="1" x14ac:dyDescent="0.25">
      <c r="A361" s="20">
        <v>115</v>
      </c>
      <c r="B361" s="43" t="s">
        <v>394</v>
      </c>
      <c r="C361" s="44">
        <v>2023</v>
      </c>
      <c r="D361" s="44">
        <v>2023</v>
      </c>
      <c r="E361" s="35">
        <v>57888.091</v>
      </c>
      <c r="F361" s="36" t="s">
        <v>395</v>
      </c>
      <c r="G361" s="37"/>
      <c r="H361" s="37"/>
      <c r="I361" s="37"/>
      <c r="J361" s="37"/>
      <c r="K361" s="37"/>
      <c r="L361" s="37"/>
      <c r="M361" s="37"/>
      <c r="N361" s="37"/>
      <c r="O361" s="37"/>
      <c r="P361" s="37"/>
      <c r="Q361" s="37"/>
      <c r="R361" s="37"/>
    </row>
    <row r="362" spans="1:19" s="38" customFormat="1" ht="37.5" customHeight="1" x14ac:dyDescent="0.25">
      <c r="A362" s="20">
        <v>116</v>
      </c>
      <c r="B362" s="9" t="s">
        <v>396</v>
      </c>
      <c r="C362" s="8">
        <v>2023</v>
      </c>
      <c r="D362" s="10">
        <v>2023</v>
      </c>
      <c r="E362" s="35">
        <v>14965.045</v>
      </c>
      <c r="F362" s="36" t="s">
        <v>328</v>
      </c>
      <c r="G362" s="37"/>
      <c r="H362" s="37"/>
      <c r="I362" s="37"/>
      <c r="J362" s="37"/>
      <c r="K362" s="37"/>
      <c r="L362" s="37"/>
      <c r="M362" s="37"/>
      <c r="N362" s="37"/>
      <c r="O362" s="37"/>
      <c r="P362" s="37"/>
      <c r="Q362" s="37"/>
      <c r="R362" s="37"/>
    </row>
    <row r="363" spans="1:19" s="38" customFormat="1" ht="36.75" customHeight="1" x14ac:dyDescent="0.25">
      <c r="A363" s="20">
        <v>117</v>
      </c>
      <c r="B363" s="9" t="s">
        <v>405</v>
      </c>
      <c r="C363" s="8">
        <v>2023</v>
      </c>
      <c r="D363" s="10">
        <v>2023</v>
      </c>
      <c r="E363" s="42">
        <v>27850</v>
      </c>
      <c r="F363" s="36" t="s">
        <v>858</v>
      </c>
      <c r="G363" s="37"/>
      <c r="H363" s="37"/>
      <c r="I363" s="37"/>
      <c r="J363" s="37"/>
      <c r="K363" s="37"/>
      <c r="L363" s="37"/>
      <c r="M363" s="37"/>
      <c r="N363" s="37"/>
      <c r="O363" s="37"/>
      <c r="P363" s="37"/>
      <c r="Q363" s="37"/>
      <c r="R363" s="37"/>
    </row>
    <row r="364" spans="1:19" s="38" customFormat="1" ht="38.25" customHeight="1" x14ac:dyDescent="0.25">
      <c r="A364" s="20">
        <v>118</v>
      </c>
      <c r="B364" s="9" t="s">
        <v>406</v>
      </c>
      <c r="C364" s="8">
        <v>2023</v>
      </c>
      <c r="D364" s="10">
        <v>2023</v>
      </c>
      <c r="E364" s="35">
        <v>80083.619000000006</v>
      </c>
      <c r="F364" s="36" t="s">
        <v>407</v>
      </c>
      <c r="G364" s="37"/>
      <c r="H364" s="37"/>
      <c r="I364" s="37"/>
      <c r="J364" s="37"/>
      <c r="K364" s="37"/>
      <c r="L364" s="37"/>
      <c r="M364" s="37"/>
      <c r="N364" s="37"/>
      <c r="O364" s="37"/>
      <c r="P364" s="37"/>
      <c r="Q364" s="37"/>
      <c r="R364" s="37"/>
    </row>
    <row r="365" spans="1:19" s="38" customFormat="1" ht="27.75" customHeight="1" x14ac:dyDescent="0.25">
      <c r="A365" s="20">
        <v>119</v>
      </c>
      <c r="B365" s="46" t="s">
        <v>413</v>
      </c>
      <c r="C365" s="44">
        <v>2023</v>
      </c>
      <c r="D365" s="36">
        <v>2023</v>
      </c>
      <c r="E365" s="98">
        <v>166004.489</v>
      </c>
      <c r="F365" s="41" t="s">
        <v>414</v>
      </c>
      <c r="G365" s="37"/>
      <c r="H365" s="37"/>
      <c r="I365" s="37"/>
      <c r="J365" s="37"/>
      <c r="K365" s="37"/>
      <c r="L365" s="37"/>
      <c r="M365" s="37"/>
      <c r="N365" s="37"/>
      <c r="O365" s="37"/>
      <c r="P365" s="37"/>
      <c r="Q365" s="37"/>
      <c r="R365" s="37"/>
    </row>
    <row r="366" spans="1:19" s="38" customFormat="1" ht="39" customHeight="1" x14ac:dyDescent="0.25">
      <c r="A366" s="20">
        <v>120</v>
      </c>
      <c r="B366" s="14" t="s">
        <v>427</v>
      </c>
      <c r="C366" s="8">
        <v>2023</v>
      </c>
      <c r="D366" s="10">
        <v>2023</v>
      </c>
      <c r="E366" s="35">
        <v>145200</v>
      </c>
      <c r="F366" s="10" t="s">
        <v>595</v>
      </c>
      <c r="G366" s="37"/>
      <c r="H366" s="37"/>
      <c r="I366" s="37"/>
      <c r="J366" s="37"/>
      <c r="K366" s="37"/>
      <c r="L366" s="37"/>
      <c r="M366" s="37"/>
      <c r="N366" s="37"/>
      <c r="O366" s="37"/>
      <c r="P366" s="37"/>
      <c r="Q366" s="37"/>
      <c r="R366" s="37"/>
    </row>
    <row r="367" spans="1:19" s="48" customFormat="1" ht="42.75" customHeight="1" x14ac:dyDescent="0.25">
      <c r="A367" s="20">
        <v>121</v>
      </c>
      <c r="B367" s="43" t="s">
        <v>428</v>
      </c>
      <c r="C367" s="44">
        <v>2023</v>
      </c>
      <c r="D367" s="36">
        <v>2023</v>
      </c>
      <c r="E367" s="244">
        <v>1349545.8910000001</v>
      </c>
      <c r="F367" s="245" t="s">
        <v>859</v>
      </c>
    </row>
    <row r="368" spans="1:19" s="38" customFormat="1" ht="25.5" x14ac:dyDescent="0.25">
      <c r="A368" s="20">
        <v>122</v>
      </c>
      <c r="B368" s="14" t="s">
        <v>346</v>
      </c>
      <c r="C368" s="8">
        <v>2023</v>
      </c>
      <c r="D368" s="10">
        <v>2023</v>
      </c>
      <c r="E368" s="35">
        <v>249918.19200000001</v>
      </c>
      <c r="F368" s="36" t="s">
        <v>347</v>
      </c>
      <c r="G368" s="37"/>
      <c r="H368" s="37"/>
      <c r="I368" s="37"/>
      <c r="J368" s="37"/>
      <c r="K368" s="37"/>
      <c r="L368" s="37"/>
      <c r="M368" s="37"/>
      <c r="N368" s="37"/>
      <c r="O368" s="37"/>
      <c r="P368" s="37"/>
      <c r="Q368" s="37"/>
      <c r="R368" s="37"/>
      <c r="S368" s="37"/>
    </row>
    <row r="369" spans="1:19" s="38" customFormat="1" ht="29.25" customHeight="1" x14ac:dyDescent="0.25">
      <c r="A369" s="20">
        <v>123</v>
      </c>
      <c r="B369" s="14" t="s">
        <v>348</v>
      </c>
      <c r="C369" s="8">
        <v>2023</v>
      </c>
      <c r="D369" s="10">
        <v>2023</v>
      </c>
      <c r="E369" s="35">
        <v>54128.023000000001</v>
      </c>
      <c r="F369" s="36" t="s">
        <v>349</v>
      </c>
      <c r="G369" s="37"/>
      <c r="H369" s="37"/>
      <c r="I369" s="37"/>
      <c r="J369" s="37"/>
      <c r="K369" s="37"/>
      <c r="L369" s="37"/>
      <c r="M369" s="37"/>
      <c r="N369" s="37"/>
      <c r="O369" s="37"/>
      <c r="P369" s="37"/>
      <c r="Q369" s="37"/>
      <c r="R369" s="37"/>
      <c r="S369" s="37"/>
    </row>
    <row r="370" spans="1:19" s="38" customFormat="1" ht="27.75" customHeight="1" x14ac:dyDescent="0.25">
      <c r="A370" s="20">
        <v>124</v>
      </c>
      <c r="B370" s="14" t="s">
        <v>350</v>
      </c>
      <c r="C370" s="8">
        <v>2023</v>
      </c>
      <c r="D370" s="10">
        <v>2023</v>
      </c>
      <c r="E370" s="35">
        <v>29800</v>
      </c>
      <c r="F370" s="36" t="s">
        <v>314</v>
      </c>
      <c r="G370" s="37"/>
      <c r="H370" s="37"/>
      <c r="I370" s="37"/>
      <c r="J370" s="37"/>
      <c r="K370" s="37"/>
      <c r="L370" s="37"/>
      <c r="M370" s="37"/>
      <c r="N370" s="37"/>
      <c r="O370" s="37"/>
      <c r="P370" s="37"/>
      <c r="Q370" s="37"/>
      <c r="R370" s="37"/>
      <c r="S370" s="37"/>
    </row>
    <row r="371" spans="1:19" s="38" customFormat="1" ht="53.25" customHeight="1" x14ac:dyDescent="0.25">
      <c r="A371" s="20">
        <v>125</v>
      </c>
      <c r="B371" s="14" t="s">
        <v>351</v>
      </c>
      <c r="C371" s="8">
        <v>2023</v>
      </c>
      <c r="D371" s="10">
        <v>2023</v>
      </c>
      <c r="E371" s="228">
        <v>125386.8</v>
      </c>
      <c r="F371" s="36" t="s">
        <v>352</v>
      </c>
      <c r="G371" s="37"/>
      <c r="H371" s="37"/>
      <c r="I371" s="37"/>
      <c r="J371" s="37"/>
      <c r="K371" s="37"/>
      <c r="L371" s="37"/>
      <c r="M371" s="37"/>
      <c r="N371" s="37"/>
      <c r="O371" s="37"/>
      <c r="P371" s="37"/>
      <c r="Q371" s="37"/>
      <c r="R371" s="37"/>
      <c r="S371" s="37"/>
    </row>
    <row r="372" spans="1:19" s="38" customFormat="1" ht="40.5" customHeight="1" x14ac:dyDescent="0.25">
      <c r="A372" s="20">
        <v>126</v>
      </c>
      <c r="B372" s="14" t="s">
        <v>353</v>
      </c>
      <c r="C372" s="8">
        <v>2023</v>
      </c>
      <c r="D372" s="10">
        <v>2023</v>
      </c>
      <c r="E372" s="35">
        <v>47700.915999999997</v>
      </c>
      <c r="F372" s="36" t="s">
        <v>354</v>
      </c>
      <c r="G372" s="37"/>
      <c r="H372" s="37"/>
      <c r="I372" s="37"/>
      <c r="J372" s="37"/>
      <c r="K372" s="37"/>
      <c r="L372" s="37"/>
      <c r="M372" s="37"/>
      <c r="N372" s="37"/>
      <c r="O372" s="37"/>
      <c r="P372" s="37"/>
      <c r="Q372" s="37"/>
      <c r="R372" s="37"/>
      <c r="S372" s="37"/>
    </row>
    <row r="373" spans="1:19" s="38" customFormat="1" ht="40.5" customHeight="1" x14ac:dyDescent="0.25">
      <c r="A373" s="20">
        <v>127</v>
      </c>
      <c r="B373" s="14" t="s">
        <v>355</v>
      </c>
      <c r="C373" s="8">
        <v>2023</v>
      </c>
      <c r="D373" s="10">
        <v>2023</v>
      </c>
      <c r="E373" s="35">
        <v>65016.574999999997</v>
      </c>
      <c r="F373" s="36" t="s">
        <v>356</v>
      </c>
      <c r="G373" s="37"/>
      <c r="H373" s="37"/>
      <c r="I373" s="37"/>
      <c r="J373" s="37"/>
      <c r="K373" s="37"/>
      <c r="L373" s="37"/>
      <c r="M373" s="37"/>
      <c r="N373" s="37"/>
      <c r="O373" s="37"/>
      <c r="P373" s="37"/>
      <c r="Q373" s="37"/>
      <c r="R373" s="37"/>
      <c r="S373" s="37"/>
    </row>
    <row r="374" spans="1:19" s="38" customFormat="1" ht="41.25" customHeight="1" x14ac:dyDescent="0.25">
      <c r="A374" s="20">
        <v>128</v>
      </c>
      <c r="B374" s="14" t="s">
        <v>357</v>
      </c>
      <c r="C374" s="8">
        <v>2023</v>
      </c>
      <c r="D374" s="10">
        <v>2023</v>
      </c>
      <c r="E374" s="35">
        <v>787474.49899999995</v>
      </c>
      <c r="F374" s="36" t="s">
        <v>115</v>
      </c>
      <c r="G374" s="37"/>
      <c r="H374" s="37"/>
      <c r="I374" s="37"/>
      <c r="J374" s="37"/>
      <c r="K374" s="37"/>
      <c r="L374" s="37"/>
      <c r="M374" s="37"/>
      <c r="N374" s="37"/>
      <c r="O374" s="37"/>
      <c r="P374" s="37"/>
      <c r="Q374" s="37"/>
      <c r="R374" s="37"/>
      <c r="S374" s="37"/>
    </row>
    <row r="375" spans="1:19" s="38" customFormat="1" ht="24.75" customHeight="1" x14ac:dyDescent="0.25">
      <c r="A375" s="20">
        <v>129</v>
      </c>
      <c r="B375" s="14" t="s">
        <v>358</v>
      </c>
      <c r="C375" s="10">
        <v>2023</v>
      </c>
      <c r="D375" s="10">
        <v>2023</v>
      </c>
      <c r="E375" s="35">
        <v>554208.5</v>
      </c>
      <c r="F375" s="36" t="s">
        <v>184</v>
      </c>
      <c r="G375" s="37"/>
      <c r="H375" s="37"/>
      <c r="I375" s="37"/>
      <c r="J375" s="37"/>
      <c r="K375" s="37"/>
      <c r="L375" s="37"/>
      <c r="M375" s="37"/>
      <c r="N375" s="37"/>
      <c r="O375" s="37"/>
      <c r="P375" s="37"/>
      <c r="Q375" s="37"/>
      <c r="R375" s="37"/>
      <c r="S375" s="37"/>
    </row>
    <row r="376" spans="1:19" s="38" customFormat="1" ht="25.5" x14ac:dyDescent="0.25">
      <c r="A376" s="20">
        <v>130</v>
      </c>
      <c r="B376" s="14" t="s">
        <v>359</v>
      </c>
      <c r="C376" s="10">
        <v>2023</v>
      </c>
      <c r="D376" s="10">
        <v>2023</v>
      </c>
      <c r="E376" s="35">
        <v>158353.14000000001</v>
      </c>
      <c r="F376" s="36" t="s">
        <v>360</v>
      </c>
      <c r="G376" s="37"/>
      <c r="H376" s="37"/>
      <c r="I376" s="37"/>
      <c r="J376" s="37"/>
      <c r="K376" s="37"/>
      <c r="L376" s="37"/>
      <c r="M376" s="37"/>
      <c r="N376" s="37"/>
      <c r="O376" s="37"/>
      <c r="P376" s="37"/>
      <c r="Q376" s="37"/>
      <c r="R376" s="37"/>
      <c r="S376" s="37"/>
    </row>
    <row r="377" spans="1:19" s="38" customFormat="1" ht="38.25" x14ac:dyDescent="0.25">
      <c r="A377" s="251">
        <v>131</v>
      </c>
      <c r="B377" s="14" t="s">
        <v>361</v>
      </c>
      <c r="C377" s="251">
        <v>2023</v>
      </c>
      <c r="D377" s="275">
        <v>2023</v>
      </c>
      <c r="E377" s="35">
        <v>77201.600000000006</v>
      </c>
      <c r="F377" s="36" t="s">
        <v>144</v>
      </c>
      <c r="G377" s="37"/>
      <c r="H377" s="37"/>
      <c r="I377" s="37"/>
      <c r="J377" s="37"/>
      <c r="K377" s="37"/>
      <c r="L377" s="37"/>
      <c r="M377" s="37"/>
      <c r="N377" s="37"/>
      <c r="O377" s="37"/>
      <c r="P377" s="37"/>
      <c r="Q377" s="37"/>
      <c r="R377" s="37"/>
      <c r="S377" s="37"/>
    </row>
    <row r="378" spans="1:19" s="38" customFormat="1" ht="38.25" x14ac:dyDescent="0.25">
      <c r="A378" s="252"/>
      <c r="B378" s="14" t="s">
        <v>362</v>
      </c>
      <c r="C378" s="252"/>
      <c r="D378" s="277"/>
      <c r="E378" s="35">
        <v>28836</v>
      </c>
      <c r="F378" s="36" t="s">
        <v>322</v>
      </c>
      <c r="G378" s="37"/>
      <c r="H378" s="37"/>
      <c r="I378" s="37"/>
      <c r="J378" s="37"/>
      <c r="K378" s="37"/>
      <c r="L378" s="37"/>
      <c r="M378" s="37"/>
      <c r="N378" s="37"/>
      <c r="O378" s="37"/>
      <c r="P378" s="37"/>
      <c r="Q378" s="37"/>
      <c r="R378" s="37"/>
      <c r="S378" s="37"/>
    </row>
    <row r="379" spans="1:19" s="38" customFormat="1" ht="38.25" x14ac:dyDescent="0.25">
      <c r="A379" s="251">
        <v>132</v>
      </c>
      <c r="B379" s="14" t="s">
        <v>363</v>
      </c>
      <c r="C379" s="251">
        <v>2023</v>
      </c>
      <c r="D379" s="275">
        <v>2023</v>
      </c>
      <c r="E379" s="35">
        <v>438230.33100000001</v>
      </c>
      <c r="F379" s="36" t="s">
        <v>364</v>
      </c>
      <c r="G379" s="37"/>
      <c r="H379" s="37"/>
      <c r="I379" s="37"/>
      <c r="J379" s="37"/>
      <c r="K379" s="37"/>
      <c r="L379" s="37"/>
      <c r="M379" s="37"/>
      <c r="N379" s="37"/>
      <c r="O379" s="37"/>
      <c r="P379" s="37"/>
      <c r="Q379" s="37"/>
      <c r="R379" s="37"/>
      <c r="S379" s="37"/>
    </row>
    <row r="380" spans="1:19" s="38" customFormat="1" ht="38.25" x14ac:dyDescent="0.25">
      <c r="A380" s="274"/>
      <c r="B380" s="14" t="s">
        <v>365</v>
      </c>
      <c r="C380" s="274"/>
      <c r="D380" s="276"/>
      <c r="E380" s="35">
        <v>88202</v>
      </c>
      <c r="F380" s="36" t="s">
        <v>322</v>
      </c>
      <c r="G380" s="37"/>
      <c r="H380" s="37"/>
      <c r="I380" s="37"/>
      <c r="J380" s="37"/>
      <c r="K380" s="37"/>
      <c r="L380" s="37"/>
      <c r="M380" s="37"/>
      <c r="N380" s="37"/>
      <c r="O380" s="37"/>
      <c r="P380" s="37"/>
      <c r="Q380" s="37"/>
      <c r="R380" s="37"/>
      <c r="S380" s="37"/>
    </row>
    <row r="381" spans="1:19" s="38" customFormat="1" ht="38.25" x14ac:dyDescent="0.25">
      <c r="A381" s="252"/>
      <c r="B381" s="14" t="s">
        <v>366</v>
      </c>
      <c r="C381" s="252"/>
      <c r="D381" s="277"/>
      <c r="E381" s="35">
        <v>81653.8</v>
      </c>
      <c r="F381" s="36" t="s">
        <v>184</v>
      </c>
      <c r="G381" s="37"/>
      <c r="H381" s="37"/>
      <c r="I381" s="37"/>
      <c r="J381" s="37"/>
      <c r="K381" s="37"/>
      <c r="L381" s="37"/>
      <c r="M381" s="37"/>
      <c r="N381" s="37"/>
      <c r="O381" s="37"/>
      <c r="P381" s="37"/>
      <c r="Q381" s="37"/>
      <c r="R381" s="37"/>
      <c r="S381" s="37"/>
    </row>
    <row r="382" spans="1:19" s="38" customFormat="1" ht="25.5" customHeight="1" x14ac:dyDescent="0.25">
      <c r="A382" s="8">
        <v>133</v>
      </c>
      <c r="B382" s="14" t="s">
        <v>367</v>
      </c>
      <c r="C382" s="8">
        <v>2023</v>
      </c>
      <c r="D382" s="10">
        <v>2023</v>
      </c>
      <c r="E382" s="35">
        <v>219087.21799999999</v>
      </c>
      <c r="F382" s="36" t="s">
        <v>368</v>
      </c>
      <c r="G382" s="37"/>
      <c r="H382" s="37"/>
      <c r="I382" s="37"/>
      <c r="J382" s="37"/>
      <c r="K382" s="37"/>
      <c r="L382" s="37"/>
      <c r="M382" s="37"/>
      <c r="N382" s="37"/>
      <c r="O382" s="37"/>
      <c r="P382" s="37"/>
      <c r="Q382" s="37"/>
      <c r="R382" s="37"/>
      <c r="S382" s="37"/>
    </row>
    <row r="383" spans="1:19" s="38" customFormat="1" ht="38.25" customHeight="1" x14ac:dyDescent="0.25">
      <c r="A383" s="8">
        <v>134</v>
      </c>
      <c r="B383" s="14" t="s">
        <v>369</v>
      </c>
      <c r="C383" s="8">
        <v>2023</v>
      </c>
      <c r="D383" s="10">
        <v>2023</v>
      </c>
      <c r="E383" s="35">
        <v>100000</v>
      </c>
      <c r="F383" s="36" t="s">
        <v>370</v>
      </c>
      <c r="G383" s="37"/>
      <c r="H383" s="37"/>
      <c r="I383" s="37"/>
      <c r="J383" s="37"/>
      <c r="K383" s="37"/>
      <c r="L383" s="37"/>
      <c r="M383" s="37"/>
      <c r="N383" s="37"/>
      <c r="O383" s="37"/>
      <c r="P383" s="37"/>
      <c r="Q383" s="37"/>
      <c r="R383" s="37"/>
      <c r="S383" s="37"/>
    </row>
    <row r="384" spans="1:19" s="38" customFormat="1" ht="51.75" customHeight="1" x14ac:dyDescent="0.25">
      <c r="A384" s="8">
        <v>135</v>
      </c>
      <c r="B384" s="14" t="s">
        <v>570</v>
      </c>
      <c r="C384" s="8">
        <v>2023</v>
      </c>
      <c r="D384" s="8">
        <v>2023</v>
      </c>
      <c r="E384" s="35">
        <v>45000</v>
      </c>
      <c r="F384" s="36" t="s">
        <v>377</v>
      </c>
      <c r="G384" s="37"/>
      <c r="H384" s="37"/>
      <c r="I384" s="37"/>
      <c r="J384" s="37"/>
      <c r="K384" s="37"/>
      <c r="L384" s="37"/>
      <c r="M384" s="37"/>
      <c r="N384" s="37"/>
      <c r="O384" s="37"/>
      <c r="P384" s="37"/>
      <c r="Q384" s="37"/>
      <c r="R384" s="37"/>
      <c r="S384" s="37"/>
    </row>
    <row r="385" spans="1:19" s="38" customFormat="1" ht="27.75" customHeight="1" x14ac:dyDescent="0.25">
      <c r="A385" s="8">
        <v>136</v>
      </c>
      <c r="B385" s="43" t="s">
        <v>392</v>
      </c>
      <c r="C385" s="44">
        <v>2023</v>
      </c>
      <c r="D385" s="44">
        <v>2023</v>
      </c>
      <c r="E385" s="35">
        <v>50000</v>
      </c>
      <c r="F385" s="36" t="s">
        <v>393</v>
      </c>
      <c r="G385" s="37"/>
      <c r="H385" s="37"/>
      <c r="I385" s="37"/>
      <c r="J385" s="37"/>
      <c r="K385" s="37"/>
      <c r="L385" s="37"/>
      <c r="M385" s="37"/>
      <c r="N385" s="37"/>
      <c r="O385" s="37"/>
      <c r="P385" s="37"/>
      <c r="Q385" s="37"/>
      <c r="R385" s="37"/>
      <c r="S385" s="37"/>
    </row>
    <row r="386" spans="1:19" s="38" customFormat="1" ht="36" customHeight="1" x14ac:dyDescent="0.25">
      <c r="A386" s="8">
        <v>137</v>
      </c>
      <c r="B386" s="9" t="s">
        <v>397</v>
      </c>
      <c r="C386" s="8">
        <v>2023</v>
      </c>
      <c r="D386" s="10">
        <v>2023</v>
      </c>
      <c r="E386" s="35">
        <v>15750</v>
      </c>
      <c r="F386" s="36" t="s">
        <v>398</v>
      </c>
      <c r="G386" s="37"/>
      <c r="H386" s="37"/>
      <c r="I386" s="37"/>
      <c r="J386" s="37"/>
      <c r="K386" s="37"/>
      <c r="L386" s="37"/>
      <c r="M386" s="37"/>
      <c r="N386" s="37"/>
      <c r="O386" s="37"/>
      <c r="P386" s="37"/>
      <c r="Q386" s="37"/>
      <c r="R386" s="37"/>
      <c r="S386" s="37"/>
    </row>
    <row r="387" spans="1:19" s="38" customFormat="1" ht="27.75" customHeight="1" x14ac:dyDescent="0.25">
      <c r="A387" s="8">
        <v>138</v>
      </c>
      <c r="B387" s="9" t="s">
        <v>399</v>
      </c>
      <c r="C387" s="8">
        <v>2023</v>
      </c>
      <c r="D387" s="10">
        <v>2023</v>
      </c>
      <c r="E387" s="35">
        <v>19700</v>
      </c>
      <c r="F387" s="36" t="s">
        <v>398</v>
      </c>
      <c r="G387" s="37"/>
      <c r="H387" s="37"/>
      <c r="I387" s="37"/>
      <c r="J387" s="37"/>
      <c r="K387" s="37"/>
      <c r="L387" s="37"/>
      <c r="M387" s="37"/>
      <c r="N387" s="37"/>
      <c r="O387" s="37"/>
      <c r="P387" s="37"/>
      <c r="Q387" s="37"/>
      <c r="R387" s="37"/>
      <c r="S387" s="37"/>
    </row>
    <row r="388" spans="1:19" s="38" customFormat="1" ht="39.75" customHeight="1" x14ac:dyDescent="0.25">
      <c r="A388" s="8">
        <v>139</v>
      </c>
      <c r="B388" s="9" t="s">
        <v>400</v>
      </c>
      <c r="C388" s="8">
        <v>2023</v>
      </c>
      <c r="D388" s="10">
        <v>2023</v>
      </c>
      <c r="E388" s="35">
        <v>18200</v>
      </c>
      <c r="F388" s="36" t="s">
        <v>398</v>
      </c>
      <c r="G388" s="37"/>
      <c r="H388" s="37"/>
      <c r="I388" s="37"/>
      <c r="J388" s="37"/>
      <c r="K388" s="37"/>
      <c r="L388" s="37"/>
      <c r="M388" s="37"/>
      <c r="N388" s="37"/>
      <c r="O388" s="37"/>
      <c r="P388" s="37"/>
      <c r="Q388" s="37"/>
      <c r="R388" s="37"/>
      <c r="S388" s="37"/>
    </row>
    <row r="389" spans="1:19" s="38" customFormat="1" ht="27.75" customHeight="1" x14ac:dyDescent="0.25">
      <c r="A389" s="8">
        <v>140</v>
      </c>
      <c r="B389" s="9" t="s">
        <v>401</v>
      </c>
      <c r="C389" s="8">
        <v>2023</v>
      </c>
      <c r="D389" s="10">
        <v>2023</v>
      </c>
      <c r="E389" s="35">
        <v>16750</v>
      </c>
      <c r="F389" s="36" t="s">
        <v>398</v>
      </c>
      <c r="G389" s="37"/>
      <c r="H389" s="37"/>
      <c r="I389" s="37"/>
      <c r="J389" s="37"/>
      <c r="K389" s="37"/>
      <c r="L389" s="37"/>
      <c r="M389" s="37"/>
      <c r="N389" s="37"/>
      <c r="O389" s="37"/>
      <c r="P389" s="37"/>
      <c r="Q389" s="37"/>
      <c r="R389" s="37"/>
      <c r="S389" s="37"/>
    </row>
    <row r="390" spans="1:19" s="38" customFormat="1" ht="38.25" customHeight="1" x14ac:dyDescent="0.25">
      <c r="A390" s="8">
        <v>141</v>
      </c>
      <c r="B390" s="9" t="s">
        <v>402</v>
      </c>
      <c r="C390" s="8">
        <v>2023</v>
      </c>
      <c r="D390" s="10">
        <v>2023</v>
      </c>
      <c r="E390" s="35">
        <v>18500</v>
      </c>
      <c r="F390" s="36" t="s">
        <v>398</v>
      </c>
      <c r="G390" s="37"/>
      <c r="H390" s="37"/>
      <c r="I390" s="37"/>
      <c r="J390" s="37"/>
      <c r="K390" s="37"/>
      <c r="L390" s="37"/>
      <c r="M390" s="37"/>
      <c r="N390" s="37"/>
      <c r="O390" s="37"/>
      <c r="P390" s="37"/>
      <c r="Q390" s="37"/>
      <c r="R390" s="37"/>
      <c r="S390" s="37"/>
    </row>
    <row r="391" spans="1:19" s="38" customFormat="1" ht="39.75" customHeight="1" x14ac:dyDescent="0.25">
      <c r="A391" s="8">
        <v>142</v>
      </c>
      <c r="B391" s="9" t="s">
        <v>403</v>
      </c>
      <c r="C391" s="8">
        <v>2023</v>
      </c>
      <c r="D391" s="10">
        <v>2023</v>
      </c>
      <c r="E391" s="35">
        <v>17800</v>
      </c>
      <c r="F391" s="36" t="s">
        <v>398</v>
      </c>
      <c r="G391" s="37"/>
      <c r="H391" s="37"/>
      <c r="I391" s="37"/>
      <c r="J391" s="37"/>
      <c r="K391" s="37"/>
      <c r="L391" s="37"/>
      <c r="M391" s="37"/>
      <c r="N391" s="37"/>
      <c r="O391" s="37"/>
      <c r="P391" s="37"/>
      <c r="Q391" s="37"/>
      <c r="R391" s="37"/>
      <c r="S391" s="37"/>
    </row>
    <row r="392" spans="1:19" s="38" customFormat="1" ht="27.75" customHeight="1" x14ac:dyDescent="0.25">
      <c r="A392" s="8">
        <v>143</v>
      </c>
      <c r="B392" s="9" t="s">
        <v>404</v>
      </c>
      <c r="C392" s="8">
        <v>2023</v>
      </c>
      <c r="D392" s="10">
        <v>2023</v>
      </c>
      <c r="E392" s="35">
        <v>14600</v>
      </c>
      <c r="F392" s="36" t="s">
        <v>398</v>
      </c>
      <c r="G392" s="37"/>
      <c r="H392" s="37"/>
      <c r="I392" s="37"/>
      <c r="J392" s="37"/>
      <c r="K392" s="37"/>
      <c r="L392" s="37"/>
      <c r="M392" s="37"/>
      <c r="N392" s="37"/>
      <c r="O392" s="37"/>
      <c r="P392" s="37"/>
      <c r="Q392" s="37"/>
      <c r="R392" s="37"/>
      <c r="S392" s="37"/>
    </row>
    <row r="393" spans="1:19" s="38" customFormat="1" ht="37.5" customHeight="1" x14ac:dyDescent="0.25">
      <c r="A393" s="8">
        <v>144</v>
      </c>
      <c r="B393" s="9" t="s">
        <v>408</v>
      </c>
      <c r="C393" s="8">
        <v>2023</v>
      </c>
      <c r="D393" s="10">
        <v>2023</v>
      </c>
      <c r="E393" s="35">
        <v>866140</v>
      </c>
      <c r="F393" s="41" t="s">
        <v>409</v>
      </c>
      <c r="G393" s="37"/>
      <c r="H393" s="37"/>
      <c r="I393" s="37"/>
      <c r="J393" s="37"/>
      <c r="K393" s="37"/>
      <c r="L393" s="37"/>
      <c r="M393" s="37"/>
      <c r="N393" s="37"/>
      <c r="O393" s="37"/>
      <c r="P393" s="37"/>
      <c r="Q393" s="37"/>
      <c r="R393" s="37"/>
      <c r="S393" s="37"/>
    </row>
    <row r="394" spans="1:19" s="38" customFormat="1" ht="39.75" customHeight="1" x14ac:dyDescent="0.25">
      <c r="A394" s="8">
        <v>145</v>
      </c>
      <c r="B394" s="46" t="s">
        <v>410</v>
      </c>
      <c r="C394" s="44">
        <v>2023</v>
      </c>
      <c r="D394" s="36">
        <v>2023</v>
      </c>
      <c r="E394" s="35">
        <v>307000</v>
      </c>
      <c r="F394" s="36" t="s">
        <v>411</v>
      </c>
      <c r="G394" s="37"/>
      <c r="H394" s="37"/>
      <c r="I394" s="37"/>
      <c r="J394" s="37"/>
      <c r="K394" s="37"/>
      <c r="L394" s="37"/>
      <c r="M394" s="37"/>
      <c r="N394" s="37"/>
      <c r="O394" s="37"/>
      <c r="P394" s="37"/>
      <c r="Q394" s="37"/>
      <c r="R394" s="37"/>
      <c r="S394" s="37"/>
    </row>
    <row r="395" spans="1:19" s="38" customFormat="1" ht="41.25" customHeight="1" x14ac:dyDescent="0.25">
      <c r="A395" s="8">
        <v>146</v>
      </c>
      <c r="B395" s="43" t="s">
        <v>412</v>
      </c>
      <c r="C395" s="44">
        <v>2023</v>
      </c>
      <c r="D395" s="36">
        <v>2023</v>
      </c>
      <c r="E395" s="88">
        <v>48982.192999999999</v>
      </c>
      <c r="F395" s="41" t="s">
        <v>144</v>
      </c>
      <c r="G395" s="37"/>
      <c r="H395" s="37"/>
      <c r="I395" s="37"/>
      <c r="J395" s="37"/>
      <c r="K395" s="37"/>
      <c r="L395" s="37"/>
      <c r="M395" s="37"/>
      <c r="N395" s="37"/>
      <c r="O395" s="37"/>
      <c r="P395" s="37"/>
      <c r="Q395" s="37"/>
      <c r="R395" s="37"/>
      <c r="S395" s="37"/>
    </row>
    <row r="396" spans="1:19" s="38" customFormat="1" ht="27.75" customHeight="1" x14ac:dyDescent="0.25">
      <c r="A396" s="8">
        <v>147</v>
      </c>
      <c r="B396" s="46" t="s">
        <v>415</v>
      </c>
      <c r="C396" s="44">
        <v>2023</v>
      </c>
      <c r="D396" s="36">
        <v>2023</v>
      </c>
      <c r="E396" s="35">
        <v>335898</v>
      </c>
      <c r="F396" s="36" t="s">
        <v>416</v>
      </c>
      <c r="G396" s="37"/>
      <c r="H396" s="37"/>
      <c r="I396" s="37"/>
      <c r="J396" s="37"/>
      <c r="K396" s="37"/>
      <c r="L396" s="37"/>
      <c r="M396" s="37"/>
      <c r="N396" s="37"/>
      <c r="O396" s="37"/>
      <c r="P396" s="37"/>
      <c r="Q396" s="37"/>
      <c r="R396" s="37"/>
      <c r="S396" s="37"/>
    </row>
    <row r="397" spans="1:19" s="38" customFormat="1" ht="27.75" customHeight="1" x14ac:dyDescent="0.25">
      <c r="A397" s="8">
        <v>148</v>
      </c>
      <c r="B397" s="9" t="s">
        <v>417</v>
      </c>
      <c r="C397" s="8">
        <v>2023</v>
      </c>
      <c r="D397" s="10">
        <v>2023</v>
      </c>
      <c r="E397" s="35">
        <v>298517</v>
      </c>
      <c r="F397" s="41" t="s">
        <v>598</v>
      </c>
      <c r="G397" s="37"/>
      <c r="H397" s="37"/>
      <c r="I397" s="37"/>
      <c r="J397" s="37"/>
      <c r="K397" s="37"/>
      <c r="L397" s="37"/>
      <c r="M397" s="37"/>
      <c r="N397" s="37"/>
      <c r="O397" s="37"/>
      <c r="P397" s="37"/>
      <c r="Q397" s="37"/>
      <c r="R397" s="37"/>
      <c r="S397" s="37"/>
    </row>
    <row r="398" spans="1:19" s="38" customFormat="1" ht="27.75" customHeight="1" x14ac:dyDescent="0.25">
      <c r="A398" s="8">
        <v>149</v>
      </c>
      <c r="B398" s="9" t="s">
        <v>418</v>
      </c>
      <c r="C398" s="8">
        <v>2023</v>
      </c>
      <c r="D398" s="10">
        <v>2023</v>
      </c>
      <c r="E398" s="35">
        <v>49728.332000000002</v>
      </c>
      <c r="F398" s="36" t="s">
        <v>419</v>
      </c>
      <c r="G398" s="37"/>
      <c r="H398" s="37"/>
      <c r="I398" s="37"/>
      <c r="J398" s="37"/>
      <c r="K398" s="37"/>
      <c r="L398" s="37"/>
      <c r="M398" s="37"/>
      <c r="N398" s="37"/>
      <c r="O398" s="37"/>
      <c r="P398" s="37"/>
      <c r="Q398" s="37"/>
      <c r="R398" s="37"/>
      <c r="S398" s="37"/>
    </row>
    <row r="399" spans="1:19" s="38" customFormat="1" ht="27.75" customHeight="1" x14ac:dyDescent="0.25">
      <c r="A399" s="8">
        <v>150</v>
      </c>
      <c r="B399" s="9" t="s">
        <v>420</v>
      </c>
      <c r="C399" s="8">
        <v>2023</v>
      </c>
      <c r="D399" s="10">
        <v>2023</v>
      </c>
      <c r="E399" s="98">
        <v>62510.372000000003</v>
      </c>
      <c r="F399" s="41" t="s">
        <v>421</v>
      </c>
      <c r="G399" s="37"/>
      <c r="H399" s="37"/>
      <c r="I399" s="37"/>
      <c r="J399" s="37"/>
      <c r="K399" s="37"/>
      <c r="L399" s="37"/>
      <c r="M399" s="37"/>
      <c r="N399" s="37"/>
      <c r="O399" s="37"/>
      <c r="P399" s="37"/>
      <c r="Q399" s="37"/>
      <c r="R399" s="37"/>
      <c r="S399" s="37"/>
    </row>
    <row r="400" spans="1:19" s="38" customFormat="1" ht="27.75" customHeight="1" x14ac:dyDescent="0.25">
      <c r="A400" s="8">
        <v>151</v>
      </c>
      <c r="B400" s="9" t="s">
        <v>422</v>
      </c>
      <c r="C400" s="8">
        <v>2023</v>
      </c>
      <c r="D400" s="10">
        <v>2023</v>
      </c>
      <c r="E400" s="30">
        <v>44660</v>
      </c>
      <c r="F400" s="41" t="s">
        <v>423</v>
      </c>
      <c r="G400" s="37"/>
      <c r="H400" s="37"/>
      <c r="I400" s="37"/>
      <c r="J400" s="37"/>
      <c r="K400" s="37"/>
      <c r="L400" s="37"/>
      <c r="M400" s="37"/>
      <c r="N400" s="37"/>
      <c r="O400" s="37"/>
      <c r="P400" s="37"/>
      <c r="Q400" s="37"/>
      <c r="R400" s="37"/>
      <c r="S400" s="37"/>
    </row>
    <row r="401" spans="1:19" s="38" customFormat="1" ht="40.5" customHeight="1" x14ac:dyDescent="0.25">
      <c r="A401" s="8">
        <v>152</v>
      </c>
      <c r="B401" s="14" t="s">
        <v>424</v>
      </c>
      <c r="C401" s="8">
        <v>2023</v>
      </c>
      <c r="D401" s="10">
        <v>2023</v>
      </c>
      <c r="E401" s="35">
        <v>235000</v>
      </c>
      <c r="F401" s="36" t="s">
        <v>257</v>
      </c>
      <c r="G401" s="37"/>
      <c r="H401" s="37"/>
      <c r="I401" s="37"/>
      <c r="J401" s="37"/>
      <c r="K401" s="37"/>
      <c r="L401" s="37"/>
      <c r="M401" s="37"/>
      <c r="N401" s="37"/>
      <c r="O401" s="37"/>
      <c r="P401" s="37"/>
      <c r="Q401" s="37"/>
      <c r="R401" s="37"/>
      <c r="S401" s="37"/>
    </row>
    <row r="402" spans="1:19" s="48" customFormat="1" ht="40.5" customHeight="1" x14ac:dyDescent="0.25">
      <c r="A402" s="8">
        <v>153</v>
      </c>
      <c r="B402" s="43" t="s">
        <v>430</v>
      </c>
      <c r="C402" s="44">
        <v>2023</v>
      </c>
      <c r="D402" s="36">
        <v>2023</v>
      </c>
      <c r="E402" s="223">
        <v>16000</v>
      </c>
      <c r="F402" s="36" t="s">
        <v>596</v>
      </c>
    </row>
    <row r="403" spans="1:19" s="38" customFormat="1" ht="51.75" customHeight="1" x14ac:dyDescent="0.25">
      <c r="A403" s="8">
        <v>154</v>
      </c>
      <c r="B403" s="14" t="s">
        <v>581</v>
      </c>
      <c r="C403" s="8">
        <v>2023</v>
      </c>
      <c r="D403" s="10">
        <v>2023</v>
      </c>
      <c r="E403" s="35">
        <v>45500</v>
      </c>
      <c r="F403" s="10" t="s">
        <v>426</v>
      </c>
      <c r="G403" s="71"/>
      <c r="H403" s="71"/>
      <c r="I403" s="71"/>
      <c r="J403" s="71"/>
      <c r="K403" s="71"/>
      <c r="L403" s="71"/>
      <c r="M403" s="71"/>
      <c r="N403" s="71"/>
      <c r="O403" s="71"/>
      <c r="P403" s="71"/>
      <c r="Q403" s="71"/>
      <c r="R403" s="71"/>
    </row>
    <row r="404" spans="1:19" customFormat="1" ht="31.5" customHeight="1" x14ac:dyDescent="0.25">
      <c r="A404" s="8">
        <v>155</v>
      </c>
      <c r="B404" s="46" t="s">
        <v>743</v>
      </c>
      <c r="C404" s="44">
        <v>2024</v>
      </c>
      <c r="D404" s="44">
        <v>2024</v>
      </c>
      <c r="E404" s="229">
        <v>74343.551999999996</v>
      </c>
      <c r="F404" s="150" t="s">
        <v>744</v>
      </c>
    </row>
    <row r="405" spans="1:19" customFormat="1" ht="51.75" customHeight="1" x14ac:dyDescent="0.25">
      <c r="A405" s="8">
        <v>156</v>
      </c>
      <c r="B405" s="46" t="s">
        <v>745</v>
      </c>
      <c r="C405" s="44">
        <v>2024</v>
      </c>
      <c r="D405" s="44">
        <v>2024</v>
      </c>
      <c r="E405" s="229">
        <v>280500</v>
      </c>
      <c r="F405" s="41" t="s">
        <v>746</v>
      </c>
    </row>
    <row r="406" spans="1:19" customFormat="1" ht="51.75" customHeight="1" x14ac:dyDescent="0.25">
      <c r="A406" s="8">
        <v>157</v>
      </c>
      <c r="B406" s="9" t="s">
        <v>747</v>
      </c>
      <c r="C406" s="44">
        <v>2024</v>
      </c>
      <c r="D406" s="44">
        <v>2024</v>
      </c>
      <c r="E406" s="136">
        <v>21958</v>
      </c>
      <c r="F406" s="10" t="s">
        <v>186</v>
      </c>
    </row>
    <row r="407" spans="1:19" customFormat="1" ht="42.75" customHeight="1" x14ac:dyDescent="0.25">
      <c r="A407" s="8">
        <v>158</v>
      </c>
      <c r="B407" s="9" t="s">
        <v>748</v>
      </c>
      <c r="C407" s="8">
        <v>2024</v>
      </c>
      <c r="D407" s="8">
        <v>2024</v>
      </c>
      <c r="E407" s="221">
        <v>221139</v>
      </c>
      <c r="F407" s="10" t="s">
        <v>134</v>
      </c>
    </row>
    <row r="408" spans="1:19" customFormat="1" ht="81.75" customHeight="1" x14ac:dyDescent="0.25">
      <c r="A408" s="8">
        <v>159</v>
      </c>
      <c r="B408" s="46" t="s">
        <v>749</v>
      </c>
      <c r="C408" s="44">
        <v>2024</v>
      </c>
      <c r="D408" s="44">
        <v>2024</v>
      </c>
      <c r="E408" s="221">
        <v>121162.8</v>
      </c>
      <c r="F408" s="151" t="s">
        <v>750</v>
      </c>
    </row>
    <row r="409" spans="1:19" customFormat="1" ht="51.75" customHeight="1" x14ac:dyDescent="0.25">
      <c r="A409" s="8">
        <v>160</v>
      </c>
      <c r="B409" s="46" t="s">
        <v>751</v>
      </c>
      <c r="C409" s="44">
        <v>2024</v>
      </c>
      <c r="D409" s="44">
        <v>2024</v>
      </c>
      <c r="E409" s="229">
        <v>318547.88</v>
      </c>
      <c r="F409" s="36" t="s">
        <v>752</v>
      </c>
    </row>
    <row r="410" spans="1:19" customFormat="1" ht="51.75" customHeight="1" x14ac:dyDescent="0.25">
      <c r="A410" s="8">
        <v>161</v>
      </c>
      <c r="B410" s="43" t="s">
        <v>753</v>
      </c>
      <c r="C410" s="44">
        <v>2024</v>
      </c>
      <c r="D410" s="115">
        <v>2025</v>
      </c>
      <c r="E410" s="136">
        <v>3282981.9730000002</v>
      </c>
      <c r="F410" s="10" t="s">
        <v>115</v>
      </c>
    </row>
    <row r="411" spans="1:19" customFormat="1" ht="65.25" customHeight="1" x14ac:dyDescent="0.25">
      <c r="A411" s="8">
        <v>162</v>
      </c>
      <c r="B411" s="46" t="s">
        <v>754</v>
      </c>
      <c r="C411" s="44">
        <v>2024</v>
      </c>
      <c r="D411" s="44">
        <v>2025</v>
      </c>
      <c r="E411" s="221">
        <v>595098.89899999998</v>
      </c>
      <c r="F411" s="44" t="s">
        <v>755</v>
      </c>
    </row>
    <row r="412" spans="1:19" customFormat="1" ht="29.25" customHeight="1" x14ac:dyDescent="0.25">
      <c r="A412" s="8">
        <v>163</v>
      </c>
      <c r="B412" s="46" t="s">
        <v>756</v>
      </c>
      <c r="C412" s="44">
        <v>2024</v>
      </c>
      <c r="D412" s="44">
        <v>2024</v>
      </c>
      <c r="E412" s="229">
        <v>71722.240000000005</v>
      </c>
      <c r="F412" s="36" t="s">
        <v>463</v>
      </c>
    </row>
    <row r="413" spans="1:19" customFormat="1" ht="44.25" customHeight="1" x14ac:dyDescent="0.25">
      <c r="A413" s="8">
        <v>164</v>
      </c>
      <c r="B413" s="46" t="s">
        <v>757</v>
      </c>
      <c r="C413" s="44">
        <v>2024</v>
      </c>
      <c r="D413" s="44">
        <v>2024</v>
      </c>
      <c r="E413" s="136">
        <v>116992</v>
      </c>
      <c r="F413" s="10" t="s">
        <v>377</v>
      </c>
    </row>
    <row r="414" spans="1:19" customFormat="1" ht="79.5" customHeight="1" x14ac:dyDescent="0.25">
      <c r="A414" s="8">
        <v>165</v>
      </c>
      <c r="B414" s="9" t="s">
        <v>758</v>
      </c>
      <c r="C414" s="8">
        <v>2024</v>
      </c>
      <c r="D414" s="8">
        <v>2024</v>
      </c>
      <c r="E414" s="136">
        <v>43286</v>
      </c>
      <c r="F414" s="10" t="s">
        <v>377</v>
      </c>
    </row>
    <row r="415" spans="1:19" customFormat="1" ht="39.75" customHeight="1" x14ac:dyDescent="0.25">
      <c r="A415" s="8">
        <v>166</v>
      </c>
      <c r="B415" s="127" t="s">
        <v>759</v>
      </c>
      <c r="C415" s="44">
        <v>2024</v>
      </c>
      <c r="D415" s="44">
        <v>2024</v>
      </c>
      <c r="E415" s="68">
        <v>10000</v>
      </c>
      <c r="F415" s="44" t="s">
        <v>760</v>
      </c>
    </row>
    <row r="416" spans="1:19" s="48" customFormat="1" ht="18" customHeight="1" x14ac:dyDescent="0.25">
      <c r="A416" s="8"/>
      <c r="B416" s="56" t="s">
        <v>131</v>
      </c>
      <c r="C416" s="57"/>
      <c r="D416" s="56"/>
      <c r="E416" s="230">
        <f>SUM(E245:E415)</f>
        <v>50683639.936000004</v>
      </c>
      <c r="F416" s="47"/>
    </row>
    <row r="417" spans="1:18" x14ac:dyDescent="0.2">
      <c r="A417" s="248" t="s">
        <v>438</v>
      </c>
      <c r="B417" s="249"/>
      <c r="C417" s="249"/>
      <c r="D417" s="249"/>
      <c r="E417" s="249"/>
      <c r="F417" s="250"/>
    </row>
    <row r="418" spans="1:18" ht="38.25" x14ac:dyDescent="0.2">
      <c r="A418" s="8">
        <v>1</v>
      </c>
      <c r="B418" s="14" t="s">
        <v>84</v>
      </c>
      <c r="C418" s="10">
        <v>2020</v>
      </c>
      <c r="D418" s="10">
        <v>2020</v>
      </c>
      <c r="E418" s="12">
        <v>30981.649000000001</v>
      </c>
      <c r="F418" s="10" t="s">
        <v>85</v>
      </c>
    </row>
    <row r="419" spans="1:18" s="13" customFormat="1" ht="38.25" customHeight="1" x14ac:dyDescent="0.2">
      <c r="A419" s="8">
        <v>2</v>
      </c>
      <c r="B419" s="16" t="s">
        <v>571</v>
      </c>
      <c r="C419" s="10">
        <v>2020</v>
      </c>
      <c r="D419" s="10">
        <v>2020</v>
      </c>
      <c r="E419" s="12">
        <v>2546</v>
      </c>
      <c r="F419" s="10" t="s">
        <v>44</v>
      </c>
    </row>
    <row r="420" spans="1:18" s="13" customFormat="1" ht="38.25" customHeight="1" x14ac:dyDescent="0.2">
      <c r="A420" s="8">
        <v>3</v>
      </c>
      <c r="B420" s="9" t="s">
        <v>572</v>
      </c>
      <c r="C420" s="10">
        <v>2020</v>
      </c>
      <c r="D420" s="10">
        <v>2020</v>
      </c>
      <c r="E420" s="12">
        <v>5632</v>
      </c>
      <c r="F420" s="10" t="s">
        <v>50</v>
      </c>
    </row>
    <row r="421" spans="1:18" ht="25.5" x14ac:dyDescent="0.2">
      <c r="A421" s="8">
        <v>4</v>
      </c>
      <c r="B421" s="21" t="s">
        <v>159</v>
      </c>
      <c r="C421" s="10">
        <v>2021</v>
      </c>
      <c r="D421" s="10">
        <v>2021</v>
      </c>
      <c r="E421" s="85">
        <v>65484.262999999999</v>
      </c>
      <c r="F421" s="10" t="s">
        <v>144</v>
      </c>
    </row>
    <row r="422" spans="1:18" ht="38.25" x14ac:dyDescent="0.2">
      <c r="A422" s="8">
        <v>5</v>
      </c>
      <c r="B422" s="14" t="s">
        <v>289</v>
      </c>
      <c r="C422" s="8">
        <v>2023</v>
      </c>
      <c r="D422" s="10">
        <v>2023</v>
      </c>
      <c r="E422" s="35">
        <v>99555.558999999994</v>
      </c>
      <c r="F422" s="36" t="s">
        <v>286</v>
      </c>
    </row>
    <row r="423" spans="1:18" ht="25.5" x14ac:dyDescent="0.2">
      <c r="A423" s="8">
        <v>6</v>
      </c>
      <c r="B423" s="14" t="s">
        <v>290</v>
      </c>
      <c r="C423" s="8">
        <v>2023</v>
      </c>
      <c r="D423" s="10">
        <v>2023</v>
      </c>
      <c r="E423" s="35">
        <v>365838.59600000002</v>
      </c>
      <c r="F423" s="36" t="s">
        <v>144</v>
      </c>
    </row>
    <row r="424" spans="1:18" s="38" customFormat="1" ht="36" customHeight="1" x14ac:dyDescent="0.25">
      <c r="A424" s="8">
        <v>7</v>
      </c>
      <c r="B424" s="14" t="s">
        <v>577</v>
      </c>
      <c r="C424" s="8">
        <v>2023</v>
      </c>
      <c r="D424" s="10">
        <v>2023</v>
      </c>
      <c r="E424" s="35">
        <v>14000</v>
      </c>
      <c r="F424" s="10" t="s">
        <v>426</v>
      </c>
      <c r="G424" s="71"/>
      <c r="H424" s="71"/>
      <c r="I424" s="71"/>
      <c r="J424" s="71"/>
      <c r="K424" s="71"/>
      <c r="L424" s="71"/>
      <c r="M424" s="71"/>
      <c r="N424" s="71"/>
      <c r="O424" s="71"/>
      <c r="P424" s="71"/>
      <c r="Q424" s="71"/>
      <c r="R424" s="71"/>
    </row>
    <row r="425" spans="1:18" s="13" customFormat="1" ht="29.25" customHeight="1" x14ac:dyDescent="0.2">
      <c r="A425" s="8">
        <v>8</v>
      </c>
      <c r="B425" s="46" t="s">
        <v>724</v>
      </c>
      <c r="C425" s="44">
        <v>2024</v>
      </c>
      <c r="D425" s="44">
        <v>2024</v>
      </c>
      <c r="E425" s="35">
        <v>120697.397</v>
      </c>
      <c r="F425" s="8" t="s">
        <v>725</v>
      </c>
    </row>
    <row r="426" spans="1:18" s="13" customFormat="1" ht="52.5" customHeight="1" x14ac:dyDescent="0.2">
      <c r="A426" s="8">
        <v>9</v>
      </c>
      <c r="B426" s="9" t="s">
        <v>726</v>
      </c>
      <c r="C426" s="8">
        <v>2024</v>
      </c>
      <c r="D426" s="8">
        <v>2024</v>
      </c>
      <c r="E426" s="231">
        <v>53554.347000000002</v>
      </c>
      <c r="F426" s="36" t="s">
        <v>727</v>
      </c>
    </row>
    <row r="427" spans="1:18" s="13" customFormat="1" ht="27.75" customHeight="1" x14ac:dyDescent="0.2">
      <c r="A427" s="8">
        <v>10</v>
      </c>
      <c r="B427" s="46" t="s">
        <v>728</v>
      </c>
      <c r="C427" s="8">
        <v>2024</v>
      </c>
      <c r="D427" s="8">
        <v>2024</v>
      </c>
      <c r="E427" s="85">
        <v>208898.39499999999</v>
      </c>
      <c r="F427" s="36" t="s">
        <v>729</v>
      </c>
    </row>
    <row r="428" spans="1:18" s="13" customFormat="1" ht="38.25" x14ac:dyDescent="0.2">
      <c r="A428" s="8">
        <v>11</v>
      </c>
      <c r="B428" s="145" t="s">
        <v>730</v>
      </c>
      <c r="C428" s="146">
        <v>2024</v>
      </c>
      <c r="D428" s="44">
        <v>2024</v>
      </c>
      <c r="E428" s="232">
        <v>41067.67</v>
      </c>
      <c r="F428" s="10" t="s">
        <v>731</v>
      </c>
    </row>
    <row r="429" spans="1:18" x14ac:dyDescent="0.2">
      <c r="A429" s="32"/>
      <c r="B429" s="26" t="s">
        <v>131</v>
      </c>
      <c r="C429" s="33"/>
      <c r="D429" s="33"/>
      <c r="E429" s="77">
        <f>SUM(E418:E428)</f>
        <v>1008255.876</v>
      </c>
      <c r="F429" s="33"/>
    </row>
    <row r="430" spans="1:18" x14ac:dyDescent="0.2">
      <c r="A430" s="248" t="s">
        <v>439</v>
      </c>
      <c r="B430" s="249"/>
      <c r="C430" s="249"/>
      <c r="D430" s="249"/>
      <c r="E430" s="249"/>
      <c r="F430" s="250"/>
    </row>
    <row r="431" spans="1:18" ht="25.5" x14ac:dyDescent="0.2">
      <c r="A431" s="8">
        <v>1</v>
      </c>
      <c r="B431" s="9" t="s">
        <v>78</v>
      </c>
      <c r="C431" s="10">
        <v>2020</v>
      </c>
      <c r="D431" s="10">
        <v>2020</v>
      </c>
      <c r="E431" s="12">
        <v>120000</v>
      </c>
      <c r="F431" s="10" t="s">
        <v>79</v>
      </c>
    </row>
    <row r="432" spans="1:18" s="13" customFormat="1" ht="38.25" customHeight="1" x14ac:dyDescent="0.2">
      <c r="A432" s="8">
        <v>2</v>
      </c>
      <c r="B432" s="16" t="s">
        <v>571</v>
      </c>
      <c r="C432" s="10">
        <v>2020</v>
      </c>
      <c r="D432" s="10">
        <v>2020</v>
      </c>
      <c r="E432" s="12">
        <v>2546</v>
      </c>
      <c r="F432" s="10" t="s">
        <v>44</v>
      </c>
    </row>
    <row r="433" spans="1:18" s="13" customFormat="1" ht="38.25" customHeight="1" x14ac:dyDescent="0.2">
      <c r="A433" s="8">
        <v>3</v>
      </c>
      <c r="B433" s="9" t="s">
        <v>572</v>
      </c>
      <c r="C433" s="10">
        <v>2020</v>
      </c>
      <c r="D433" s="10">
        <v>2020</v>
      </c>
      <c r="E433" s="12">
        <v>5632</v>
      </c>
      <c r="F433" s="10" t="s">
        <v>50</v>
      </c>
    </row>
    <row r="434" spans="1:18" ht="51" x14ac:dyDescent="0.2">
      <c r="A434" s="8">
        <v>4</v>
      </c>
      <c r="B434" s="21" t="s">
        <v>191</v>
      </c>
      <c r="C434" s="24">
        <v>2022</v>
      </c>
      <c r="D434" s="24">
        <v>2022</v>
      </c>
      <c r="E434" s="83">
        <v>48004</v>
      </c>
      <c r="F434" s="24" t="s">
        <v>192</v>
      </c>
    </row>
    <row r="435" spans="1:18" ht="38.25" x14ac:dyDescent="0.2">
      <c r="A435" s="8">
        <v>5</v>
      </c>
      <c r="B435" s="21" t="s">
        <v>217</v>
      </c>
      <c r="C435" s="24">
        <v>2022</v>
      </c>
      <c r="D435" s="24">
        <v>2022</v>
      </c>
      <c r="E435" s="83">
        <v>20000</v>
      </c>
      <c r="F435" s="24" t="s">
        <v>218</v>
      </c>
    </row>
    <row r="436" spans="1:18" ht="38.25" x14ac:dyDescent="0.2">
      <c r="A436" s="8">
        <v>6</v>
      </c>
      <c r="B436" s="14" t="s">
        <v>303</v>
      </c>
      <c r="C436" s="8">
        <v>2023</v>
      </c>
      <c r="D436" s="8">
        <v>2023</v>
      </c>
      <c r="E436" s="35">
        <v>816457.571</v>
      </c>
      <c r="F436" s="36" t="s">
        <v>304</v>
      </c>
    </row>
    <row r="437" spans="1:18" ht="51" x14ac:dyDescent="0.2">
      <c r="A437" s="8">
        <v>7</v>
      </c>
      <c r="B437" s="14" t="s">
        <v>305</v>
      </c>
      <c r="C437" s="8">
        <v>2023</v>
      </c>
      <c r="D437" s="10">
        <v>2023</v>
      </c>
      <c r="E437" s="35">
        <v>56760</v>
      </c>
      <c r="F437" s="36" t="s">
        <v>306</v>
      </c>
    </row>
    <row r="438" spans="1:18" ht="25.5" x14ac:dyDescent="0.2">
      <c r="A438" s="8">
        <v>8</v>
      </c>
      <c r="B438" s="14" t="s">
        <v>307</v>
      </c>
      <c r="C438" s="8">
        <v>2023</v>
      </c>
      <c r="D438" s="10">
        <v>2023</v>
      </c>
      <c r="E438" s="35">
        <v>195000</v>
      </c>
      <c r="F438" s="36" t="s">
        <v>100</v>
      </c>
    </row>
    <row r="439" spans="1:18" ht="38.25" x14ac:dyDescent="0.2">
      <c r="A439" s="8">
        <v>9</v>
      </c>
      <c r="B439" s="14" t="s">
        <v>380</v>
      </c>
      <c r="C439" s="8">
        <v>2023</v>
      </c>
      <c r="D439" s="10">
        <v>2023</v>
      </c>
      <c r="E439" s="35">
        <v>20000</v>
      </c>
      <c r="F439" s="36" t="s">
        <v>381</v>
      </c>
    </row>
    <row r="440" spans="1:18" s="38" customFormat="1" ht="36" customHeight="1" x14ac:dyDescent="0.25">
      <c r="A440" s="8">
        <v>10</v>
      </c>
      <c r="B440" s="14" t="s">
        <v>577</v>
      </c>
      <c r="C440" s="8">
        <v>2023</v>
      </c>
      <c r="D440" s="10">
        <v>2023</v>
      </c>
      <c r="E440" s="35">
        <v>14000</v>
      </c>
      <c r="F440" s="10" t="s">
        <v>426</v>
      </c>
      <c r="G440" s="71"/>
      <c r="H440" s="71"/>
      <c r="I440" s="71"/>
      <c r="J440" s="71"/>
      <c r="K440" s="71"/>
      <c r="L440" s="71"/>
      <c r="M440" s="71"/>
      <c r="N440" s="71"/>
      <c r="O440" s="71"/>
      <c r="P440" s="71"/>
      <c r="Q440" s="71"/>
      <c r="R440" s="71"/>
    </row>
    <row r="441" spans="1:18" customFormat="1" ht="37.5" customHeight="1" x14ac:dyDescent="0.25">
      <c r="A441" s="8">
        <v>11</v>
      </c>
      <c r="B441" s="43" t="s">
        <v>791</v>
      </c>
      <c r="C441" s="44">
        <v>2024</v>
      </c>
      <c r="D441" s="44">
        <v>2024</v>
      </c>
      <c r="E441" s="233">
        <v>467005.9</v>
      </c>
      <c r="F441" s="165" t="s">
        <v>792</v>
      </c>
    </row>
    <row r="442" spans="1:18" customFormat="1" ht="41.25" customHeight="1" x14ac:dyDescent="0.25">
      <c r="A442" s="8">
        <v>12</v>
      </c>
      <c r="B442" s="46" t="s">
        <v>793</v>
      </c>
      <c r="C442" s="44">
        <v>2024</v>
      </c>
      <c r="D442" s="115">
        <v>2025</v>
      </c>
      <c r="E442" s="233">
        <v>565388</v>
      </c>
      <c r="F442" s="165" t="s">
        <v>794</v>
      </c>
    </row>
    <row r="443" spans="1:18" customFormat="1" ht="51.75" customHeight="1" x14ac:dyDescent="0.25">
      <c r="A443" s="8">
        <v>13</v>
      </c>
      <c r="B443" s="9" t="s">
        <v>795</v>
      </c>
      <c r="C443" s="8">
        <v>2024</v>
      </c>
      <c r="D443" s="8">
        <v>2024</v>
      </c>
      <c r="E443" s="234">
        <v>235890</v>
      </c>
      <c r="F443" s="20" t="s">
        <v>796</v>
      </c>
    </row>
    <row r="444" spans="1:18" customFormat="1" ht="53.25" customHeight="1" x14ac:dyDescent="0.25">
      <c r="A444" s="8">
        <v>14</v>
      </c>
      <c r="B444" s="9" t="s">
        <v>797</v>
      </c>
      <c r="C444" s="20">
        <v>2024</v>
      </c>
      <c r="D444" s="20">
        <v>2024</v>
      </c>
      <c r="E444" s="215">
        <v>21220</v>
      </c>
      <c r="F444" s="10" t="s">
        <v>798</v>
      </c>
    </row>
    <row r="445" spans="1:18" customFormat="1" ht="30.75" customHeight="1" x14ac:dyDescent="0.25">
      <c r="A445" s="8">
        <v>15</v>
      </c>
      <c r="B445" s="9" t="s">
        <v>799</v>
      </c>
      <c r="C445" s="8">
        <v>2024</v>
      </c>
      <c r="D445" s="8">
        <v>2024</v>
      </c>
      <c r="E445" s="235">
        <v>109400</v>
      </c>
      <c r="F445" s="36" t="s">
        <v>800</v>
      </c>
    </row>
    <row r="446" spans="1:18" customFormat="1" ht="36.75" customHeight="1" x14ac:dyDescent="0.25">
      <c r="A446" s="8">
        <v>16</v>
      </c>
      <c r="B446" s="43" t="s">
        <v>303</v>
      </c>
      <c r="C446" s="44">
        <v>2023</v>
      </c>
      <c r="D446" s="36">
        <v>2024</v>
      </c>
      <c r="E446" s="215">
        <v>816457.571</v>
      </c>
      <c r="F446" s="36" t="s">
        <v>304</v>
      </c>
    </row>
    <row r="447" spans="1:18" x14ac:dyDescent="0.2">
      <c r="A447" s="32"/>
      <c r="B447" s="26" t="s">
        <v>131</v>
      </c>
      <c r="C447" s="33"/>
      <c r="D447" s="33"/>
      <c r="E447" s="77">
        <f>SUM(E431:E446)</f>
        <v>3513761.0419999999</v>
      </c>
      <c r="F447" s="33"/>
    </row>
    <row r="448" spans="1:18" x14ac:dyDescent="0.2">
      <c r="A448" s="248" t="s">
        <v>440</v>
      </c>
      <c r="B448" s="249"/>
      <c r="C448" s="249"/>
      <c r="D448" s="249"/>
      <c r="E448" s="249"/>
      <c r="F448" s="250"/>
    </row>
    <row r="449" spans="1:19" ht="76.5" x14ac:dyDescent="0.2">
      <c r="A449" s="8">
        <v>1</v>
      </c>
      <c r="B449" s="15" t="s">
        <v>63</v>
      </c>
      <c r="C449" s="10">
        <v>2020</v>
      </c>
      <c r="D449" s="10">
        <v>2020</v>
      </c>
      <c r="E449" s="12">
        <v>80000</v>
      </c>
      <c r="F449" s="10" t="s">
        <v>64</v>
      </c>
    </row>
    <row r="450" spans="1:19" ht="25.5" x14ac:dyDescent="0.2">
      <c r="A450" s="8">
        <v>2</v>
      </c>
      <c r="B450" s="9" t="s">
        <v>70</v>
      </c>
      <c r="C450" s="10">
        <v>2019</v>
      </c>
      <c r="D450" s="10">
        <v>2020</v>
      </c>
      <c r="E450" s="12">
        <v>245000</v>
      </c>
      <c r="F450" s="10" t="s">
        <v>71</v>
      </c>
    </row>
    <row r="451" spans="1:19" ht="38.25" x14ac:dyDescent="0.2">
      <c r="A451" s="8">
        <v>3</v>
      </c>
      <c r="B451" s="14" t="s">
        <v>119</v>
      </c>
      <c r="C451" s="10">
        <v>2020</v>
      </c>
      <c r="D451" s="10">
        <v>2020</v>
      </c>
      <c r="E451" s="12">
        <v>60621.040999999997</v>
      </c>
      <c r="F451" s="10" t="s">
        <v>18</v>
      </c>
    </row>
    <row r="452" spans="1:19" ht="38.25" x14ac:dyDescent="0.2">
      <c r="A452" s="8">
        <v>4</v>
      </c>
      <c r="B452" s="9" t="s">
        <v>123</v>
      </c>
      <c r="C452" s="10">
        <v>2020</v>
      </c>
      <c r="D452" s="10">
        <v>2020</v>
      </c>
      <c r="E452" s="12">
        <v>38813.35</v>
      </c>
      <c r="F452" s="10" t="s">
        <v>124</v>
      </c>
    </row>
    <row r="453" spans="1:19" s="13" customFormat="1" ht="38.25" customHeight="1" x14ac:dyDescent="0.2">
      <c r="A453" s="8">
        <v>5</v>
      </c>
      <c r="B453" s="16" t="s">
        <v>571</v>
      </c>
      <c r="C453" s="10">
        <v>2020</v>
      </c>
      <c r="D453" s="10">
        <v>2020</v>
      </c>
      <c r="E453" s="12">
        <v>2546</v>
      </c>
      <c r="F453" s="10" t="s">
        <v>44</v>
      </c>
    </row>
    <row r="454" spans="1:19" s="13" customFormat="1" ht="38.25" customHeight="1" x14ac:dyDescent="0.2">
      <c r="A454" s="8">
        <v>6</v>
      </c>
      <c r="B454" s="9" t="s">
        <v>575</v>
      </c>
      <c r="C454" s="10">
        <v>2020</v>
      </c>
      <c r="D454" s="10">
        <v>2020</v>
      </c>
      <c r="E454" s="12">
        <v>8448</v>
      </c>
      <c r="F454" s="10" t="s">
        <v>50</v>
      </c>
    </row>
    <row r="455" spans="1:19" ht="25.5" x14ac:dyDescent="0.2">
      <c r="A455" s="8">
        <v>7</v>
      </c>
      <c r="B455" s="14" t="s">
        <v>135</v>
      </c>
      <c r="C455" s="10">
        <v>2021</v>
      </c>
      <c r="D455" s="10">
        <v>2021</v>
      </c>
      <c r="E455" s="35">
        <v>88000</v>
      </c>
      <c r="F455" s="10" t="s">
        <v>18</v>
      </c>
    </row>
    <row r="456" spans="1:19" ht="51" x14ac:dyDescent="0.2">
      <c r="A456" s="8">
        <v>8</v>
      </c>
      <c r="B456" s="14" t="s">
        <v>565</v>
      </c>
      <c r="C456" s="10">
        <v>2021</v>
      </c>
      <c r="D456" s="10">
        <v>2021</v>
      </c>
      <c r="E456" s="85">
        <v>80000</v>
      </c>
      <c r="F456" s="10" t="s">
        <v>152</v>
      </c>
      <c r="G456" s="23"/>
      <c r="H456" s="23"/>
      <c r="I456" s="23"/>
      <c r="J456" s="23"/>
      <c r="K456" s="23"/>
      <c r="L456" s="23"/>
      <c r="M456" s="23"/>
      <c r="N456" s="23"/>
      <c r="O456" s="23"/>
      <c r="P456" s="23"/>
      <c r="Q456" s="23"/>
      <c r="R456" s="23"/>
      <c r="S456" s="23"/>
    </row>
    <row r="457" spans="1:19" s="4" customFormat="1" ht="39" customHeight="1" x14ac:dyDescent="0.25">
      <c r="A457" s="8">
        <v>9</v>
      </c>
      <c r="B457" s="21" t="s">
        <v>567</v>
      </c>
      <c r="C457" s="24">
        <v>2022</v>
      </c>
      <c r="D457" s="24">
        <v>2022</v>
      </c>
      <c r="E457" s="83">
        <v>50000</v>
      </c>
      <c r="F457" s="24" t="s">
        <v>215</v>
      </c>
      <c r="G457" s="7"/>
      <c r="H457" s="7"/>
      <c r="I457" s="7"/>
      <c r="J457" s="7"/>
      <c r="K457" s="7"/>
      <c r="L457" s="7"/>
      <c r="M457" s="7"/>
      <c r="N457" s="7"/>
      <c r="O457" s="7"/>
      <c r="P457" s="7"/>
      <c r="Q457" s="7"/>
      <c r="R457" s="7"/>
      <c r="S457" s="7"/>
    </row>
    <row r="458" spans="1:19" s="38" customFormat="1" ht="40.5" customHeight="1" x14ac:dyDescent="0.25">
      <c r="A458" s="8">
        <v>10</v>
      </c>
      <c r="B458" s="14" t="s">
        <v>309</v>
      </c>
      <c r="C458" s="8">
        <v>2023</v>
      </c>
      <c r="D458" s="10">
        <v>2023</v>
      </c>
      <c r="E458" s="35">
        <v>198000</v>
      </c>
      <c r="F458" s="36" t="s">
        <v>310</v>
      </c>
      <c r="G458" s="37"/>
      <c r="H458" s="37"/>
      <c r="I458" s="37"/>
      <c r="J458" s="37"/>
      <c r="K458" s="37"/>
      <c r="L458" s="37"/>
      <c r="M458" s="37"/>
      <c r="N458" s="37"/>
      <c r="O458" s="37"/>
      <c r="P458" s="37"/>
      <c r="Q458" s="37"/>
      <c r="R458" s="37"/>
      <c r="S458" s="37"/>
    </row>
    <row r="459" spans="1:19" s="38" customFormat="1" ht="53.25" customHeight="1" x14ac:dyDescent="0.25">
      <c r="A459" s="8">
        <v>11</v>
      </c>
      <c r="B459" s="14" t="s">
        <v>311</v>
      </c>
      <c r="C459" s="8">
        <v>2023</v>
      </c>
      <c r="D459" s="10">
        <v>2023</v>
      </c>
      <c r="E459" s="35">
        <v>117800</v>
      </c>
      <c r="F459" s="36" t="s">
        <v>312</v>
      </c>
      <c r="G459" s="37"/>
      <c r="H459" s="37"/>
      <c r="I459" s="37"/>
      <c r="J459" s="37"/>
      <c r="K459" s="37"/>
      <c r="L459" s="37"/>
      <c r="M459" s="37"/>
      <c r="N459" s="37"/>
      <c r="O459" s="37"/>
      <c r="P459" s="37"/>
      <c r="Q459" s="37"/>
      <c r="R459" s="37"/>
      <c r="S459" s="37"/>
    </row>
    <row r="460" spans="1:19" s="38" customFormat="1" ht="39" customHeight="1" x14ac:dyDescent="0.25">
      <c r="A460" s="8">
        <v>12</v>
      </c>
      <c r="B460" s="14" t="s">
        <v>313</v>
      </c>
      <c r="C460" s="8">
        <v>2023</v>
      </c>
      <c r="D460" s="10">
        <v>2023</v>
      </c>
      <c r="E460" s="35">
        <v>147000</v>
      </c>
      <c r="F460" s="36" t="s">
        <v>314</v>
      </c>
      <c r="G460" s="37"/>
      <c r="H460" s="37"/>
      <c r="I460" s="37"/>
      <c r="J460" s="37"/>
      <c r="K460" s="37"/>
      <c r="L460" s="37"/>
      <c r="M460" s="37"/>
      <c r="N460" s="37"/>
      <c r="O460" s="37"/>
      <c r="P460" s="37"/>
      <c r="Q460" s="37"/>
      <c r="R460" s="37"/>
      <c r="S460" s="37"/>
    </row>
    <row r="461" spans="1:19" ht="38.25" x14ac:dyDescent="0.2">
      <c r="A461" s="8">
        <v>13</v>
      </c>
      <c r="B461" s="14" t="s">
        <v>308</v>
      </c>
      <c r="C461" s="8">
        <v>2023</v>
      </c>
      <c r="D461" s="34">
        <v>2024</v>
      </c>
      <c r="E461" s="35">
        <v>1249223.4620000001</v>
      </c>
      <c r="F461" s="36" t="s">
        <v>184</v>
      </c>
    </row>
    <row r="462" spans="1:19" ht="51" x14ac:dyDescent="0.2">
      <c r="A462" s="8">
        <v>14</v>
      </c>
      <c r="B462" s="14" t="s">
        <v>375</v>
      </c>
      <c r="C462" s="8">
        <v>2023</v>
      </c>
      <c r="D462" s="8">
        <v>2023</v>
      </c>
      <c r="E462" s="35">
        <v>50000</v>
      </c>
      <c r="F462" s="36" t="s">
        <v>376</v>
      </c>
    </row>
    <row r="463" spans="1:19" ht="38.25" x14ac:dyDescent="0.2">
      <c r="A463" s="8">
        <v>15</v>
      </c>
      <c r="B463" s="14" t="s">
        <v>378</v>
      </c>
      <c r="C463" s="8">
        <v>2023</v>
      </c>
      <c r="D463" s="10">
        <v>2023</v>
      </c>
      <c r="E463" s="35">
        <v>40000</v>
      </c>
      <c r="F463" s="36" t="s">
        <v>379</v>
      </c>
    </row>
    <row r="464" spans="1:19" ht="25.5" x14ac:dyDescent="0.2">
      <c r="A464" s="8">
        <v>16</v>
      </c>
      <c r="B464" s="9" t="s">
        <v>386</v>
      </c>
      <c r="C464" s="8">
        <v>2023</v>
      </c>
      <c r="D464" s="10">
        <v>2023</v>
      </c>
      <c r="E464" s="35">
        <v>342964.33799999999</v>
      </c>
      <c r="F464" s="36" t="s">
        <v>597</v>
      </c>
    </row>
    <row r="465" spans="1:18" s="38" customFormat="1" ht="36" customHeight="1" x14ac:dyDescent="0.25">
      <c r="A465" s="8">
        <v>17</v>
      </c>
      <c r="B465" s="14" t="s">
        <v>580</v>
      </c>
      <c r="C465" s="8">
        <v>2023</v>
      </c>
      <c r="D465" s="10">
        <v>2023</v>
      </c>
      <c r="E465" s="35">
        <v>21000</v>
      </c>
      <c r="F465" s="10" t="s">
        <v>426</v>
      </c>
      <c r="G465" s="71"/>
      <c r="H465" s="71"/>
      <c r="I465" s="71"/>
      <c r="J465" s="71"/>
      <c r="K465" s="71"/>
      <c r="L465" s="71"/>
      <c r="M465" s="71"/>
      <c r="N465" s="71"/>
      <c r="O465" s="71"/>
      <c r="P465" s="71"/>
      <c r="Q465" s="71"/>
      <c r="R465" s="71"/>
    </row>
    <row r="466" spans="1:18" s="171" customFormat="1" ht="37.5" customHeight="1" x14ac:dyDescent="0.2">
      <c r="A466" s="8">
        <v>18</v>
      </c>
      <c r="B466" s="46" t="s">
        <v>801</v>
      </c>
      <c r="C466" s="128">
        <v>2024</v>
      </c>
      <c r="D466" s="128">
        <v>2024</v>
      </c>
      <c r="E466" s="229">
        <v>273249.82500000001</v>
      </c>
      <c r="F466" s="36" t="s">
        <v>802</v>
      </c>
    </row>
    <row r="467" spans="1:18" s="171" customFormat="1" ht="28.5" customHeight="1" x14ac:dyDescent="0.2">
      <c r="A467" s="8">
        <v>19</v>
      </c>
      <c r="B467" s="46" t="s">
        <v>803</v>
      </c>
      <c r="C467" s="44">
        <v>2024</v>
      </c>
      <c r="D467" s="44">
        <v>2024</v>
      </c>
      <c r="E467" s="68">
        <v>69795</v>
      </c>
      <c r="F467" s="10" t="s">
        <v>804</v>
      </c>
    </row>
    <row r="468" spans="1:18" s="173" customFormat="1" ht="39" customHeight="1" x14ac:dyDescent="0.2">
      <c r="A468" s="8">
        <v>20</v>
      </c>
      <c r="B468" s="46" t="s">
        <v>805</v>
      </c>
      <c r="C468" s="44">
        <v>2024</v>
      </c>
      <c r="D468" s="44">
        <v>2024</v>
      </c>
      <c r="E468" s="68">
        <v>180000</v>
      </c>
      <c r="F468" s="10" t="s">
        <v>806</v>
      </c>
    </row>
    <row r="469" spans="1:18" s="171" customFormat="1" ht="53.25" customHeight="1" x14ac:dyDescent="0.2">
      <c r="A469" s="8">
        <v>21</v>
      </c>
      <c r="B469" s="9" t="s">
        <v>807</v>
      </c>
      <c r="C469" s="20">
        <v>2024</v>
      </c>
      <c r="D469" s="20">
        <v>2024</v>
      </c>
      <c r="E469" s="136">
        <v>30952</v>
      </c>
      <c r="F469" s="10" t="s">
        <v>808</v>
      </c>
    </row>
    <row r="470" spans="1:18" s="171" customFormat="1" ht="39.75" customHeight="1" x14ac:dyDescent="0.2">
      <c r="A470" s="8">
        <v>22</v>
      </c>
      <c r="B470" s="46" t="s">
        <v>809</v>
      </c>
      <c r="C470" s="44">
        <v>2024</v>
      </c>
      <c r="D470" s="44">
        <v>2024</v>
      </c>
      <c r="E470" s="68">
        <v>176704</v>
      </c>
      <c r="F470" s="36" t="s">
        <v>810</v>
      </c>
    </row>
    <row r="471" spans="1:18" s="171" customFormat="1" ht="36.75" customHeight="1" x14ac:dyDescent="0.2">
      <c r="A471" s="8">
        <v>23</v>
      </c>
      <c r="B471" s="174" t="s">
        <v>811</v>
      </c>
      <c r="C471" s="99">
        <v>2023</v>
      </c>
      <c r="D471" s="99">
        <v>2024</v>
      </c>
      <c r="E471" s="68">
        <v>1249223.4620000001</v>
      </c>
      <c r="F471" s="10" t="s">
        <v>184</v>
      </c>
    </row>
    <row r="472" spans="1:18" s="171" customFormat="1" ht="21.75" customHeight="1" x14ac:dyDescent="0.2">
      <c r="A472" s="8">
        <v>24</v>
      </c>
      <c r="B472" s="14" t="s">
        <v>812</v>
      </c>
      <c r="C472" s="10">
        <v>2022</v>
      </c>
      <c r="D472" s="10">
        <v>2024</v>
      </c>
      <c r="E472" s="175">
        <v>827270.74</v>
      </c>
      <c r="F472" s="101" t="s">
        <v>597</v>
      </c>
    </row>
    <row r="473" spans="1:18" x14ac:dyDescent="0.2">
      <c r="A473" s="20"/>
      <c r="B473" s="26" t="s">
        <v>131</v>
      </c>
      <c r="C473" s="33"/>
      <c r="D473" s="33"/>
      <c r="E473" s="77">
        <f>SUM(E449:E472)</f>
        <v>5626611.2180000003</v>
      </c>
      <c r="F473" s="24"/>
    </row>
    <row r="474" spans="1:18" x14ac:dyDescent="0.2">
      <c r="A474" s="248" t="s">
        <v>441</v>
      </c>
      <c r="B474" s="249"/>
      <c r="C474" s="249"/>
      <c r="D474" s="249"/>
      <c r="E474" s="249"/>
      <c r="F474" s="250"/>
    </row>
    <row r="475" spans="1:18" ht="25.5" x14ac:dyDescent="0.2">
      <c r="A475" s="8">
        <v>1</v>
      </c>
      <c r="B475" s="9" t="s">
        <v>23</v>
      </c>
      <c r="C475" s="10">
        <v>2019</v>
      </c>
      <c r="D475" s="11">
        <v>2020</v>
      </c>
      <c r="E475" s="12">
        <v>143705.20000000001</v>
      </c>
      <c r="F475" s="10" t="s">
        <v>24</v>
      </c>
    </row>
    <row r="476" spans="1:18" s="13" customFormat="1" ht="38.25" customHeight="1" x14ac:dyDescent="0.2">
      <c r="A476" s="8">
        <v>2</v>
      </c>
      <c r="B476" s="16" t="s">
        <v>571</v>
      </c>
      <c r="C476" s="10">
        <v>2020</v>
      </c>
      <c r="D476" s="10">
        <v>2020</v>
      </c>
      <c r="E476" s="12">
        <v>2546</v>
      </c>
      <c r="F476" s="10" t="s">
        <v>44</v>
      </c>
    </row>
    <row r="477" spans="1:18" s="13" customFormat="1" ht="38.25" customHeight="1" x14ac:dyDescent="0.2">
      <c r="A477" s="8">
        <v>3</v>
      </c>
      <c r="B477" s="9" t="s">
        <v>572</v>
      </c>
      <c r="C477" s="10">
        <v>2020</v>
      </c>
      <c r="D477" s="10">
        <v>2020</v>
      </c>
      <c r="E477" s="12">
        <v>5632</v>
      </c>
      <c r="F477" s="10" t="s">
        <v>50</v>
      </c>
    </row>
    <row r="478" spans="1:18" ht="38.25" x14ac:dyDescent="0.2">
      <c r="A478" s="8">
        <v>4</v>
      </c>
      <c r="B478" s="21" t="s">
        <v>172</v>
      </c>
      <c r="C478" s="10">
        <v>2021</v>
      </c>
      <c r="D478" s="10">
        <v>2021</v>
      </c>
      <c r="E478" s="85">
        <v>165440.99600000001</v>
      </c>
      <c r="F478" s="10" t="s">
        <v>173</v>
      </c>
    </row>
    <row r="479" spans="1:18" ht="38.25" x14ac:dyDescent="0.2">
      <c r="A479" s="8">
        <v>5</v>
      </c>
      <c r="B479" s="14" t="s">
        <v>315</v>
      </c>
      <c r="C479" s="8">
        <v>2023</v>
      </c>
      <c r="D479" s="10">
        <v>2023</v>
      </c>
      <c r="E479" s="35">
        <v>31250</v>
      </c>
      <c r="F479" s="36" t="s">
        <v>273</v>
      </c>
    </row>
    <row r="480" spans="1:18" ht="25.5" x14ac:dyDescent="0.2">
      <c r="A480" s="8">
        <v>6</v>
      </c>
      <c r="B480" s="14" t="s">
        <v>316</v>
      </c>
      <c r="C480" s="8">
        <v>2023</v>
      </c>
      <c r="D480" s="10">
        <v>2023</v>
      </c>
      <c r="E480" s="35">
        <v>264044.64600000001</v>
      </c>
      <c r="F480" s="36" t="s">
        <v>278</v>
      </c>
    </row>
    <row r="481" spans="1:19" ht="25.5" x14ac:dyDescent="0.2">
      <c r="A481" s="8">
        <v>7</v>
      </c>
      <c r="B481" s="14" t="s">
        <v>317</v>
      </c>
      <c r="C481" s="8">
        <v>2023</v>
      </c>
      <c r="D481" s="10">
        <v>2023</v>
      </c>
      <c r="E481" s="35">
        <v>107960.63800000001</v>
      </c>
      <c r="F481" s="36" t="s">
        <v>318</v>
      </c>
    </row>
    <row r="482" spans="1:19" ht="38.25" x14ac:dyDescent="0.2">
      <c r="A482" s="8">
        <v>8</v>
      </c>
      <c r="B482" s="14" t="s">
        <v>319</v>
      </c>
      <c r="C482" s="8">
        <v>2023</v>
      </c>
      <c r="D482" s="10">
        <v>2023</v>
      </c>
      <c r="E482" s="35">
        <v>63050</v>
      </c>
      <c r="F482" s="36" t="s">
        <v>257</v>
      </c>
    </row>
    <row r="483" spans="1:19" ht="38.25" x14ac:dyDescent="0.2">
      <c r="A483" s="8">
        <v>9</v>
      </c>
      <c r="B483" s="14" t="s">
        <v>586</v>
      </c>
      <c r="C483" s="8">
        <v>2023</v>
      </c>
      <c r="D483" s="10">
        <v>2023</v>
      </c>
      <c r="E483" s="35">
        <v>109980</v>
      </c>
      <c r="F483" s="10" t="s">
        <v>425</v>
      </c>
    </row>
    <row r="484" spans="1:19" s="38" customFormat="1" ht="36" customHeight="1" x14ac:dyDescent="0.25">
      <c r="A484" s="8">
        <v>10</v>
      </c>
      <c r="B484" s="14" t="s">
        <v>577</v>
      </c>
      <c r="C484" s="8">
        <v>2023</v>
      </c>
      <c r="D484" s="10">
        <v>2023</v>
      </c>
      <c r="E484" s="35">
        <v>14000</v>
      </c>
      <c r="F484" s="10" t="s">
        <v>426</v>
      </c>
      <c r="G484" s="71"/>
      <c r="H484" s="71"/>
      <c r="I484" s="71"/>
      <c r="J484" s="71"/>
      <c r="K484" s="71"/>
      <c r="L484" s="71"/>
      <c r="M484" s="71"/>
      <c r="N484" s="71"/>
      <c r="O484" s="71"/>
      <c r="P484" s="71"/>
      <c r="Q484" s="71"/>
      <c r="R484" s="71"/>
    </row>
    <row r="485" spans="1:19" customFormat="1" ht="42" customHeight="1" x14ac:dyDescent="0.25">
      <c r="A485" s="8">
        <v>11</v>
      </c>
      <c r="B485" s="9" t="s">
        <v>813</v>
      </c>
      <c r="C485" s="8">
        <v>2024</v>
      </c>
      <c r="D485" s="106">
        <v>2025</v>
      </c>
      <c r="E485" s="35">
        <v>2817333.5980000002</v>
      </c>
      <c r="F485" s="121" t="s">
        <v>662</v>
      </c>
    </row>
    <row r="486" spans="1:19" s="58" customFormat="1" x14ac:dyDescent="0.25">
      <c r="A486" s="32"/>
      <c r="B486" s="32" t="s">
        <v>131</v>
      </c>
      <c r="C486" s="33"/>
      <c r="D486" s="33"/>
      <c r="E486" s="80">
        <f>SUM(E475:E485)</f>
        <v>3724943.0780000002</v>
      </c>
      <c r="F486" s="33"/>
    </row>
    <row r="487" spans="1:19" x14ac:dyDescent="0.2">
      <c r="A487" s="248" t="s">
        <v>442</v>
      </c>
      <c r="B487" s="249"/>
      <c r="C487" s="249"/>
      <c r="D487" s="249"/>
      <c r="E487" s="249"/>
      <c r="F487" s="250"/>
    </row>
    <row r="488" spans="1:19" ht="89.25" x14ac:dyDescent="0.2">
      <c r="A488" s="8">
        <v>1</v>
      </c>
      <c r="B488" s="15" t="s">
        <v>47</v>
      </c>
      <c r="C488" s="10">
        <v>2020</v>
      </c>
      <c r="D488" s="10">
        <v>2020</v>
      </c>
      <c r="E488" s="12">
        <v>80000</v>
      </c>
      <c r="F488" s="10" t="s">
        <v>48</v>
      </c>
    </row>
    <row r="489" spans="1:19" ht="25.5" x14ac:dyDescent="0.2">
      <c r="A489" s="8">
        <v>2</v>
      </c>
      <c r="B489" s="9" t="s">
        <v>53</v>
      </c>
      <c r="C489" s="10">
        <v>2020</v>
      </c>
      <c r="D489" s="10">
        <v>2020</v>
      </c>
      <c r="E489" s="12">
        <v>9000</v>
      </c>
      <c r="F489" s="10" t="s">
        <v>54</v>
      </c>
    </row>
    <row r="490" spans="1:19" ht="25.5" x14ac:dyDescent="0.2">
      <c r="A490" s="8">
        <v>3</v>
      </c>
      <c r="B490" s="9" t="s">
        <v>125</v>
      </c>
      <c r="C490" s="10">
        <v>2020</v>
      </c>
      <c r="D490" s="10">
        <v>2020</v>
      </c>
      <c r="E490" s="12">
        <v>8987</v>
      </c>
      <c r="F490" s="10" t="s">
        <v>126</v>
      </c>
    </row>
    <row r="491" spans="1:19" s="13" customFormat="1" ht="38.25" customHeight="1" x14ac:dyDescent="0.2">
      <c r="A491" s="8">
        <v>4</v>
      </c>
      <c r="B491" s="16" t="s">
        <v>571</v>
      </c>
      <c r="C491" s="10">
        <v>2020</v>
      </c>
      <c r="D491" s="10">
        <v>2020</v>
      </c>
      <c r="E491" s="12">
        <v>2546</v>
      </c>
      <c r="F491" s="10" t="s">
        <v>44</v>
      </c>
    </row>
    <row r="492" spans="1:19" s="13" customFormat="1" ht="38.25" customHeight="1" x14ac:dyDescent="0.2">
      <c r="A492" s="8">
        <v>5</v>
      </c>
      <c r="B492" s="9" t="s">
        <v>573</v>
      </c>
      <c r="C492" s="10">
        <v>2020</v>
      </c>
      <c r="D492" s="10">
        <v>2020</v>
      </c>
      <c r="E492" s="12">
        <v>7040</v>
      </c>
      <c r="F492" s="10" t="s">
        <v>50</v>
      </c>
    </row>
    <row r="493" spans="1:19" ht="51" x14ac:dyDescent="0.2">
      <c r="A493" s="8">
        <v>6</v>
      </c>
      <c r="B493" s="14" t="s">
        <v>564</v>
      </c>
      <c r="C493" s="10">
        <v>2021</v>
      </c>
      <c r="D493" s="10">
        <v>2021</v>
      </c>
      <c r="E493" s="85">
        <v>80000</v>
      </c>
      <c r="F493" s="10" t="s">
        <v>151</v>
      </c>
      <c r="G493" s="23"/>
      <c r="H493" s="23"/>
      <c r="I493" s="23"/>
      <c r="J493" s="23"/>
      <c r="K493" s="23"/>
      <c r="L493" s="23"/>
      <c r="M493" s="23"/>
      <c r="N493" s="23"/>
      <c r="O493" s="23"/>
      <c r="P493" s="23"/>
      <c r="Q493" s="23"/>
      <c r="R493" s="23"/>
      <c r="S493" s="23"/>
    </row>
    <row r="494" spans="1:19" ht="25.5" x14ac:dyDescent="0.2">
      <c r="A494" s="8">
        <v>7</v>
      </c>
      <c r="B494" s="21" t="s">
        <v>167</v>
      </c>
      <c r="C494" s="10">
        <v>2021</v>
      </c>
      <c r="D494" s="10">
        <v>2022</v>
      </c>
      <c r="E494" s="85">
        <v>522453.50699999998</v>
      </c>
      <c r="F494" s="10" t="s">
        <v>142</v>
      </c>
    </row>
    <row r="495" spans="1:19" ht="25.5" x14ac:dyDescent="0.2">
      <c r="A495" s="8">
        <v>8</v>
      </c>
      <c r="B495" s="21" t="s">
        <v>193</v>
      </c>
      <c r="C495" s="24">
        <v>2022</v>
      </c>
      <c r="D495" s="24">
        <v>2022</v>
      </c>
      <c r="E495" s="83">
        <v>68773.433999999994</v>
      </c>
      <c r="F495" s="24" t="s">
        <v>194</v>
      </c>
    </row>
    <row r="496" spans="1:19" s="4" customFormat="1" ht="43.5" customHeight="1" x14ac:dyDescent="0.25">
      <c r="A496" s="8">
        <v>9</v>
      </c>
      <c r="B496" s="21" t="s">
        <v>568</v>
      </c>
      <c r="C496" s="24">
        <v>2022</v>
      </c>
      <c r="D496" s="24">
        <v>2022</v>
      </c>
      <c r="E496" s="83">
        <v>50000</v>
      </c>
      <c r="F496" s="24" t="s">
        <v>216</v>
      </c>
      <c r="G496" s="7"/>
      <c r="H496" s="7"/>
      <c r="I496" s="7"/>
      <c r="J496" s="7"/>
      <c r="K496" s="7"/>
      <c r="L496" s="7"/>
      <c r="M496" s="7"/>
      <c r="N496" s="7"/>
      <c r="O496" s="7"/>
      <c r="P496" s="7"/>
      <c r="Q496" s="7"/>
      <c r="R496" s="7"/>
      <c r="S496" s="7"/>
    </row>
    <row r="497" spans="1:16371" ht="38.25" x14ac:dyDescent="0.2">
      <c r="A497" s="8">
        <v>10</v>
      </c>
      <c r="B497" s="27" t="s">
        <v>244</v>
      </c>
      <c r="C497" s="24">
        <v>2022</v>
      </c>
      <c r="D497" s="24">
        <v>2022</v>
      </c>
      <c r="E497" s="83">
        <v>139500</v>
      </c>
      <c r="F497" s="24" t="s">
        <v>245</v>
      </c>
    </row>
    <row r="498" spans="1:16371" ht="38.25" x14ac:dyDescent="0.2">
      <c r="A498" s="8">
        <v>11</v>
      </c>
      <c r="B498" s="14" t="s">
        <v>320</v>
      </c>
      <c r="C498" s="8">
        <v>2023</v>
      </c>
      <c r="D498" s="8">
        <v>2023</v>
      </c>
      <c r="E498" s="35">
        <v>57750</v>
      </c>
      <c r="F498" s="36" t="s">
        <v>306</v>
      </c>
    </row>
    <row r="499" spans="1:16371" ht="38.25" x14ac:dyDescent="0.2">
      <c r="A499" s="8">
        <v>12</v>
      </c>
      <c r="B499" s="14" t="s">
        <v>321</v>
      </c>
      <c r="C499" s="8">
        <v>2023</v>
      </c>
      <c r="D499" s="8">
        <v>2023</v>
      </c>
      <c r="E499" s="35">
        <v>19356</v>
      </c>
      <c r="F499" s="36" t="s">
        <v>322</v>
      </c>
    </row>
    <row r="500" spans="1:16371" ht="38.25" x14ac:dyDescent="0.2">
      <c r="A500" s="8">
        <v>13</v>
      </c>
      <c r="B500" s="14" t="s">
        <v>323</v>
      </c>
      <c r="C500" s="8">
        <v>2023</v>
      </c>
      <c r="D500" s="8">
        <v>2023</v>
      </c>
      <c r="E500" s="35">
        <v>78000</v>
      </c>
      <c r="F500" s="36" t="s">
        <v>324</v>
      </c>
    </row>
    <row r="501" spans="1:16371" ht="51" x14ac:dyDescent="0.2">
      <c r="A501" s="8">
        <v>14</v>
      </c>
      <c r="B501" s="14" t="s">
        <v>373</v>
      </c>
      <c r="C501" s="8">
        <v>2023</v>
      </c>
      <c r="D501" s="8">
        <v>2023</v>
      </c>
      <c r="E501" s="35">
        <v>50000</v>
      </c>
      <c r="F501" s="36" t="s">
        <v>374</v>
      </c>
    </row>
    <row r="502" spans="1:16371" ht="38.25" x14ac:dyDescent="0.2">
      <c r="A502" s="8">
        <v>15</v>
      </c>
      <c r="B502" s="14" t="s">
        <v>587</v>
      </c>
      <c r="C502" s="8">
        <v>2023</v>
      </c>
      <c r="D502" s="10">
        <v>2023</v>
      </c>
      <c r="E502" s="35">
        <v>109980</v>
      </c>
      <c r="F502" s="10" t="s">
        <v>425</v>
      </c>
    </row>
    <row r="503" spans="1:16371" s="38" customFormat="1" ht="35.25" customHeight="1" x14ac:dyDescent="0.25">
      <c r="A503" s="8">
        <v>16</v>
      </c>
      <c r="B503" s="14" t="s">
        <v>578</v>
      </c>
      <c r="C503" s="8">
        <v>2023</v>
      </c>
      <c r="D503" s="10">
        <v>2023</v>
      </c>
      <c r="E503" s="35">
        <v>17500</v>
      </c>
      <c r="F503" s="10" t="s">
        <v>426</v>
      </c>
      <c r="G503" s="71"/>
      <c r="H503" s="71"/>
      <c r="I503" s="71"/>
      <c r="J503" s="71"/>
      <c r="K503" s="71"/>
      <c r="L503" s="71"/>
      <c r="M503" s="71"/>
      <c r="N503" s="71"/>
      <c r="O503" s="71"/>
      <c r="P503" s="71"/>
      <c r="Q503" s="71"/>
      <c r="R503" s="71"/>
    </row>
    <row r="504" spans="1:16371" customFormat="1" ht="42" customHeight="1" x14ac:dyDescent="0.25">
      <c r="A504" s="8">
        <v>17</v>
      </c>
      <c r="B504" s="46" t="s">
        <v>818</v>
      </c>
      <c r="C504" s="44">
        <v>2024</v>
      </c>
      <c r="D504" s="44">
        <v>2024</v>
      </c>
      <c r="E504" s="35">
        <v>80000</v>
      </c>
      <c r="F504" s="10" t="s">
        <v>819</v>
      </c>
    </row>
    <row r="505" spans="1:16371" x14ac:dyDescent="0.2">
      <c r="A505" s="32"/>
      <c r="B505" s="26" t="s">
        <v>131</v>
      </c>
      <c r="C505" s="33"/>
      <c r="D505" s="33"/>
      <c r="E505" s="77">
        <f>SUM(E488:E504)</f>
        <v>1380885.9410000001</v>
      </c>
      <c r="F505" s="33"/>
    </row>
    <row r="506" spans="1:16371" x14ac:dyDescent="0.2">
      <c r="A506" s="32"/>
      <c r="B506" s="26" t="s">
        <v>650</v>
      </c>
      <c r="C506" s="33"/>
      <c r="D506" s="33"/>
      <c r="E506" s="77">
        <f>SUM(E99+E112+E133+E152+E198+E213+E232+E243+E416+E429+E447+E473+E486+E505)</f>
        <v>112971155.568</v>
      </c>
      <c r="F506" s="33"/>
    </row>
    <row r="507" spans="1:16371" x14ac:dyDescent="0.2">
      <c r="A507" s="261" t="s">
        <v>447</v>
      </c>
      <c r="B507" s="262"/>
      <c r="C507" s="262"/>
      <c r="D507" s="262"/>
      <c r="E507" s="262"/>
      <c r="F507" s="263"/>
    </row>
    <row r="508" spans="1:16371" x14ac:dyDescent="0.2">
      <c r="A508" s="248" t="s">
        <v>665</v>
      </c>
      <c r="B508" s="249"/>
      <c r="C508" s="249"/>
      <c r="D508" s="249"/>
      <c r="E508" s="249"/>
      <c r="F508" s="250"/>
    </row>
    <row r="509" spans="1:16371" s="13" customFormat="1" ht="33.75" customHeight="1" x14ac:dyDescent="0.2">
      <c r="A509" s="44">
        <v>1</v>
      </c>
      <c r="B509" s="21" t="s">
        <v>663</v>
      </c>
      <c r="C509" s="8">
        <v>2024</v>
      </c>
      <c r="D509" s="8">
        <v>2024</v>
      </c>
      <c r="E509" s="105">
        <v>339719.446</v>
      </c>
      <c r="F509" s="10" t="s">
        <v>664</v>
      </c>
    </row>
    <row r="510" spans="1:16371" x14ac:dyDescent="0.2">
      <c r="A510" s="8"/>
      <c r="B510" s="26" t="s">
        <v>131</v>
      </c>
      <c r="C510" s="10"/>
      <c r="D510" s="10"/>
      <c r="E510" s="19">
        <f>SUM(E509)</f>
        <v>339719.446</v>
      </c>
      <c r="F510" s="10"/>
      <c r="G510" s="37"/>
      <c r="H510" s="37"/>
      <c r="I510" s="37"/>
      <c r="J510" s="37"/>
      <c r="K510" s="37"/>
      <c r="L510" s="37"/>
      <c r="M510" s="37"/>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8"/>
      <c r="BI510" s="38"/>
      <c r="BJ510" s="38"/>
      <c r="BK510" s="38"/>
      <c r="BL510" s="38"/>
      <c r="BM510" s="38"/>
      <c r="BN510" s="38"/>
      <c r="BO510" s="38"/>
      <c r="BP510" s="38"/>
      <c r="BQ510" s="38"/>
      <c r="BR510" s="38"/>
      <c r="BS510" s="38"/>
      <c r="BT510" s="38"/>
      <c r="BU510" s="38"/>
      <c r="BV510" s="38"/>
      <c r="BW510" s="38"/>
      <c r="BX510" s="38"/>
      <c r="BY510" s="38"/>
      <c r="BZ510" s="38"/>
      <c r="CA510" s="38"/>
      <c r="CB510" s="38"/>
      <c r="CC510" s="38"/>
      <c r="CD510" s="38"/>
      <c r="CE510" s="38"/>
      <c r="CF510" s="38"/>
      <c r="CG510" s="38"/>
      <c r="CH510" s="38"/>
      <c r="CI510" s="38"/>
      <c r="CJ510" s="38"/>
      <c r="CK510" s="38"/>
      <c r="CL510" s="38"/>
      <c r="CM510" s="38"/>
      <c r="CN510" s="38"/>
      <c r="CO510" s="38"/>
      <c r="CP510" s="38"/>
      <c r="CQ510" s="38"/>
      <c r="CR510" s="38"/>
      <c r="CS510" s="38"/>
      <c r="CT510" s="38"/>
      <c r="CU510" s="38"/>
      <c r="CV510" s="38"/>
      <c r="CW510" s="38"/>
      <c r="CX510" s="38"/>
      <c r="CY510" s="38"/>
      <c r="CZ510" s="38"/>
      <c r="DA510" s="38"/>
      <c r="DB510" s="38"/>
      <c r="DC510" s="38"/>
      <c r="DD510" s="38"/>
      <c r="DE510" s="38"/>
      <c r="DF510" s="38"/>
      <c r="DG510" s="38"/>
      <c r="DH510" s="38"/>
      <c r="DI510" s="38"/>
      <c r="DJ510" s="38"/>
      <c r="DK510" s="38"/>
      <c r="DL510" s="38"/>
      <c r="DM510" s="38"/>
      <c r="DN510" s="38"/>
      <c r="DO510" s="38"/>
      <c r="DP510" s="38"/>
      <c r="DQ510" s="38"/>
      <c r="DR510" s="38"/>
      <c r="DS510" s="38"/>
      <c r="DT510" s="38"/>
      <c r="DU510" s="38"/>
      <c r="DV510" s="38"/>
      <c r="DW510" s="38"/>
      <c r="DX510" s="38"/>
      <c r="DY510" s="38"/>
      <c r="DZ510" s="38"/>
      <c r="EA510" s="38"/>
      <c r="EB510" s="38"/>
      <c r="EC510" s="38"/>
      <c r="ED510" s="38"/>
      <c r="EE510" s="38"/>
      <c r="EF510" s="38"/>
      <c r="EG510" s="38"/>
      <c r="EH510" s="38"/>
      <c r="EI510" s="38"/>
      <c r="EJ510" s="38"/>
      <c r="EK510" s="38"/>
      <c r="EL510" s="38"/>
      <c r="EM510" s="38"/>
      <c r="EN510" s="38"/>
      <c r="EO510" s="38"/>
      <c r="EP510" s="38"/>
      <c r="EQ510" s="38"/>
      <c r="ER510" s="38"/>
      <c r="ES510" s="38"/>
      <c r="ET510" s="38"/>
      <c r="EU510" s="38"/>
      <c r="EV510" s="38"/>
      <c r="EW510" s="38"/>
      <c r="EX510" s="38"/>
      <c r="EY510" s="38"/>
      <c r="EZ510" s="38"/>
      <c r="FA510" s="38"/>
      <c r="FB510" s="38"/>
      <c r="FC510" s="38"/>
      <c r="FD510" s="38"/>
      <c r="FE510" s="38"/>
      <c r="FF510" s="38"/>
      <c r="FG510" s="38"/>
      <c r="FH510" s="38"/>
      <c r="FI510" s="38"/>
      <c r="FJ510" s="38"/>
      <c r="FK510" s="38"/>
      <c r="FL510" s="38"/>
      <c r="FM510" s="38"/>
      <c r="FN510" s="38"/>
      <c r="FO510" s="38"/>
      <c r="FP510" s="38"/>
      <c r="FQ510" s="38"/>
      <c r="FR510" s="38"/>
      <c r="FS510" s="38"/>
      <c r="FT510" s="38"/>
      <c r="FU510" s="38"/>
      <c r="FV510" s="38"/>
      <c r="FW510" s="38"/>
      <c r="FX510" s="38"/>
      <c r="FY510" s="38"/>
      <c r="FZ510" s="38"/>
      <c r="GA510" s="38"/>
      <c r="GB510" s="38"/>
      <c r="GC510" s="38"/>
      <c r="GD510" s="38"/>
      <c r="GE510" s="38"/>
      <c r="GF510" s="38"/>
      <c r="GG510" s="38"/>
      <c r="GH510" s="38"/>
      <c r="GI510" s="38"/>
      <c r="GJ510" s="38"/>
      <c r="GK510" s="38"/>
      <c r="GL510" s="38"/>
      <c r="GM510" s="38"/>
      <c r="GN510" s="38"/>
      <c r="GO510" s="38"/>
      <c r="GP510" s="38"/>
      <c r="GQ510" s="38"/>
      <c r="GR510" s="38"/>
      <c r="GS510" s="38"/>
      <c r="GT510" s="38"/>
      <c r="GU510" s="38"/>
      <c r="GV510" s="38"/>
      <c r="GW510" s="38"/>
      <c r="GX510" s="38"/>
      <c r="GY510" s="38"/>
      <c r="GZ510" s="38"/>
      <c r="HA510" s="38"/>
      <c r="HB510" s="38"/>
      <c r="HC510" s="38"/>
      <c r="HD510" s="38"/>
      <c r="HE510" s="38"/>
      <c r="HF510" s="38"/>
      <c r="HG510" s="38"/>
      <c r="HH510" s="38"/>
      <c r="HI510" s="38"/>
      <c r="HJ510" s="38"/>
      <c r="HK510" s="38"/>
      <c r="HL510" s="38"/>
      <c r="HM510" s="38"/>
      <c r="HN510" s="38"/>
      <c r="HO510" s="38"/>
      <c r="HP510" s="38"/>
      <c r="HQ510" s="38"/>
      <c r="HR510" s="38"/>
      <c r="HS510" s="38"/>
      <c r="HT510" s="38"/>
      <c r="HU510" s="38"/>
      <c r="HV510" s="38"/>
      <c r="HW510" s="38"/>
      <c r="HX510" s="38"/>
      <c r="HY510" s="38"/>
      <c r="HZ510" s="38"/>
      <c r="IA510" s="38"/>
      <c r="IB510" s="38"/>
      <c r="IC510" s="38"/>
      <c r="ID510" s="38"/>
      <c r="IE510" s="38"/>
      <c r="IF510" s="38"/>
      <c r="IG510" s="38"/>
      <c r="IH510" s="38"/>
      <c r="II510" s="38"/>
      <c r="IJ510" s="38"/>
      <c r="IK510" s="38"/>
      <c r="IL510" s="38"/>
      <c r="IM510" s="38"/>
      <c r="IN510" s="38"/>
      <c r="IO510" s="38"/>
      <c r="IP510" s="38"/>
      <c r="IQ510" s="38"/>
      <c r="IR510" s="38"/>
      <c r="IS510" s="38"/>
      <c r="IT510" s="38"/>
      <c r="IU510" s="38"/>
      <c r="IV510" s="38"/>
      <c r="IW510" s="38"/>
      <c r="IX510" s="38"/>
      <c r="IY510" s="38"/>
      <c r="IZ510" s="38"/>
      <c r="JA510" s="38"/>
      <c r="JB510" s="38"/>
      <c r="JC510" s="38"/>
      <c r="JD510" s="38"/>
      <c r="JE510" s="38"/>
      <c r="JF510" s="38"/>
      <c r="JG510" s="38"/>
      <c r="JH510" s="38"/>
      <c r="JI510" s="38"/>
      <c r="JJ510" s="38"/>
      <c r="JK510" s="38"/>
      <c r="JL510" s="38"/>
      <c r="JM510" s="38"/>
      <c r="JN510" s="38"/>
      <c r="JO510" s="38"/>
      <c r="JP510" s="38"/>
      <c r="JQ510" s="38"/>
      <c r="JR510" s="38"/>
      <c r="JS510" s="38"/>
      <c r="JT510" s="38"/>
      <c r="JU510" s="38"/>
      <c r="JV510" s="38"/>
      <c r="JW510" s="38"/>
      <c r="JX510" s="38"/>
      <c r="JY510" s="38"/>
      <c r="JZ510" s="38"/>
      <c r="KA510" s="38"/>
      <c r="KB510" s="38"/>
      <c r="KC510" s="38"/>
      <c r="KD510" s="38"/>
      <c r="KE510" s="38"/>
      <c r="KF510" s="38"/>
      <c r="KG510" s="38"/>
      <c r="KH510" s="38"/>
      <c r="KI510" s="38"/>
      <c r="KJ510" s="38"/>
      <c r="KK510" s="38"/>
      <c r="KL510" s="38"/>
      <c r="KM510" s="38"/>
      <c r="KN510" s="38"/>
      <c r="KO510" s="38"/>
      <c r="KP510" s="38"/>
      <c r="KQ510" s="38"/>
      <c r="KR510" s="38"/>
      <c r="KS510" s="38"/>
      <c r="KT510" s="38"/>
      <c r="KU510" s="38"/>
      <c r="KV510" s="38"/>
      <c r="KW510" s="38"/>
      <c r="KX510" s="38"/>
      <c r="KY510" s="38"/>
      <c r="KZ510" s="38"/>
      <c r="LA510" s="38"/>
      <c r="LB510" s="38"/>
      <c r="LC510" s="38"/>
      <c r="LD510" s="38"/>
      <c r="LE510" s="38"/>
      <c r="LF510" s="38"/>
      <c r="LG510" s="38"/>
      <c r="LH510" s="38"/>
      <c r="LI510" s="38"/>
      <c r="LJ510" s="38"/>
      <c r="LK510" s="38"/>
      <c r="LL510" s="38"/>
      <c r="LM510" s="38"/>
      <c r="LN510" s="38"/>
      <c r="LO510" s="38"/>
      <c r="LP510" s="38"/>
      <c r="LQ510" s="38"/>
      <c r="LR510" s="38"/>
      <c r="LS510" s="38"/>
      <c r="LT510" s="38"/>
      <c r="LU510" s="38"/>
      <c r="LV510" s="38"/>
      <c r="LW510" s="38"/>
      <c r="LX510" s="38"/>
      <c r="LY510" s="38"/>
      <c r="LZ510" s="38"/>
      <c r="MA510" s="38"/>
      <c r="MB510" s="38"/>
      <c r="MC510" s="38"/>
      <c r="MD510" s="38"/>
      <c r="ME510" s="38"/>
      <c r="MF510" s="38"/>
      <c r="MG510" s="38"/>
      <c r="MH510" s="38"/>
      <c r="MI510" s="38"/>
      <c r="MJ510" s="38"/>
      <c r="MK510" s="38"/>
      <c r="ML510" s="38"/>
      <c r="MM510" s="38"/>
      <c r="MN510" s="38"/>
      <c r="MO510" s="38"/>
      <c r="MP510" s="38"/>
      <c r="MQ510" s="38"/>
      <c r="MR510" s="38"/>
      <c r="MS510" s="38"/>
      <c r="MT510" s="38"/>
      <c r="MU510" s="38"/>
      <c r="MV510" s="38"/>
      <c r="MW510" s="38"/>
      <c r="MX510" s="38"/>
      <c r="MY510" s="38"/>
      <c r="MZ510" s="38"/>
      <c r="NA510" s="38"/>
      <c r="NB510" s="38"/>
      <c r="NC510" s="38"/>
      <c r="ND510" s="38"/>
      <c r="NE510" s="38"/>
      <c r="NF510" s="38"/>
      <c r="NG510" s="38"/>
      <c r="NH510" s="38"/>
      <c r="NI510" s="38"/>
      <c r="NJ510" s="38"/>
      <c r="NK510" s="38"/>
      <c r="NL510" s="38"/>
      <c r="NM510" s="38"/>
      <c r="NN510" s="38"/>
      <c r="NO510" s="38"/>
      <c r="NP510" s="38"/>
      <c r="NQ510" s="38"/>
      <c r="NR510" s="38"/>
      <c r="NS510" s="38"/>
      <c r="NT510" s="38"/>
      <c r="NU510" s="38"/>
      <c r="NV510" s="38"/>
      <c r="NW510" s="38"/>
      <c r="NX510" s="38"/>
      <c r="NY510" s="38"/>
      <c r="NZ510" s="38"/>
      <c r="OA510" s="38"/>
      <c r="OB510" s="38"/>
      <c r="OC510" s="38"/>
      <c r="OD510" s="38"/>
      <c r="OE510" s="38"/>
      <c r="OF510" s="38"/>
      <c r="OG510" s="38"/>
      <c r="OH510" s="38"/>
      <c r="OI510" s="38"/>
      <c r="OJ510" s="38"/>
      <c r="OK510" s="38"/>
      <c r="OL510" s="38"/>
      <c r="OM510" s="38"/>
      <c r="ON510" s="38"/>
      <c r="OO510" s="38"/>
      <c r="OP510" s="38"/>
      <c r="OQ510" s="38"/>
      <c r="OR510" s="38"/>
      <c r="OS510" s="38"/>
      <c r="OT510" s="38"/>
      <c r="OU510" s="38"/>
      <c r="OV510" s="38"/>
      <c r="OW510" s="38"/>
      <c r="OX510" s="38"/>
      <c r="OY510" s="38"/>
      <c r="OZ510" s="38"/>
      <c r="PA510" s="38"/>
      <c r="PB510" s="38"/>
      <c r="PC510" s="38"/>
      <c r="PD510" s="38"/>
      <c r="PE510" s="38"/>
      <c r="PF510" s="38"/>
      <c r="PG510" s="38"/>
      <c r="PH510" s="38"/>
      <c r="PI510" s="38"/>
      <c r="PJ510" s="38"/>
      <c r="PK510" s="38"/>
      <c r="PL510" s="38"/>
      <c r="PM510" s="38"/>
      <c r="PN510" s="38"/>
      <c r="PO510" s="38"/>
      <c r="PP510" s="38"/>
      <c r="PQ510" s="38"/>
      <c r="PR510" s="38"/>
      <c r="PS510" s="38"/>
      <c r="PT510" s="38"/>
      <c r="PU510" s="38"/>
      <c r="PV510" s="38"/>
      <c r="PW510" s="38"/>
      <c r="PX510" s="38"/>
      <c r="PY510" s="38"/>
      <c r="PZ510" s="38"/>
      <c r="QA510" s="38"/>
      <c r="QB510" s="38"/>
      <c r="QC510" s="38"/>
      <c r="QD510" s="38"/>
      <c r="QE510" s="38"/>
      <c r="QF510" s="38"/>
      <c r="QG510" s="38"/>
      <c r="QH510" s="38"/>
      <c r="QI510" s="38"/>
      <c r="QJ510" s="38"/>
      <c r="QK510" s="38"/>
      <c r="QL510" s="38"/>
      <c r="QM510" s="38"/>
      <c r="QN510" s="38"/>
      <c r="QO510" s="38"/>
      <c r="QP510" s="38"/>
      <c r="QQ510" s="38"/>
      <c r="QR510" s="38"/>
      <c r="QS510" s="38"/>
      <c r="QT510" s="38"/>
      <c r="QU510" s="38"/>
      <c r="QV510" s="38"/>
      <c r="QW510" s="38"/>
      <c r="QX510" s="38"/>
      <c r="QY510" s="38"/>
      <c r="QZ510" s="38"/>
      <c r="RA510" s="38"/>
      <c r="RB510" s="38"/>
      <c r="RC510" s="38"/>
      <c r="RD510" s="38"/>
      <c r="RE510" s="38"/>
      <c r="RF510" s="38"/>
      <c r="RG510" s="38"/>
      <c r="RH510" s="38"/>
      <c r="RI510" s="38"/>
      <c r="RJ510" s="38"/>
      <c r="RK510" s="38"/>
      <c r="RL510" s="38"/>
      <c r="RM510" s="38"/>
      <c r="RN510" s="38"/>
      <c r="RO510" s="38"/>
      <c r="RP510" s="38"/>
      <c r="RQ510" s="38"/>
      <c r="RR510" s="38"/>
      <c r="RS510" s="38"/>
      <c r="RT510" s="38"/>
      <c r="RU510" s="38"/>
      <c r="RV510" s="38"/>
      <c r="RW510" s="38"/>
      <c r="RX510" s="38"/>
      <c r="RY510" s="38"/>
      <c r="RZ510" s="38"/>
      <c r="SA510" s="38"/>
      <c r="SB510" s="38"/>
      <c r="SC510" s="38"/>
      <c r="SD510" s="38"/>
      <c r="SE510" s="38"/>
      <c r="SF510" s="38"/>
      <c r="SG510" s="38"/>
      <c r="SH510" s="38"/>
      <c r="SI510" s="38"/>
      <c r="SJ510" s="38"/>
      <c r="SK510" s="38"/>
      <c r="SL510" s="38"/>
      <c r="SM510" s="38"/>
      <c r="SN510" s="38"/>
      <c r="SO510" s="38"/>
      <c r="SP510" s="38"/>
      <c r="SQ510" s="38"/>
      <c r="SR510" s="38"/>
      <c r="SS510" s="38"/>
      <c r="ST510" s="38"/>
      <c r="SU510" s="38"/>
      <c r="SV510" s="38"/>
      <c r="SW510" s="38"/>
      <c r="SX510" s="38"/>
      <c r="SY510" s="38"/>
      <c r="SZ510" s="38"/>
      <c r="TA510" s="38"/>
      <c r="TB510" s="38"/>
      <c r="TC510" s="38"/>
      <c r="TD510" s="38"/>
      <c r="TE510" s="38"/>
      <c r="TF510" s="38"/>
      <c r="TG510" s="38"/>
      <c r="TH510" s="38"/>
      <c r="TI510" s="38"/>
      <c r="TJ510" s="38"/>
      <c r="TK510" s="38"/>
      <c r="TL510" s="38"/>
      <c r="TM510" s="38"/>
      <c r="TN510" s="38"/>
      <c r="TO510" s="38"/>
      <c r="TP510" s="38"/>
      <c r="TQ510" s="38"/>
      <c r="TR510" s="38"/>
      <c r="TS510" s="38"/>
      <c r="TT510" s="38"/>
      <c r="TU510" s="38"/>
      <c r="TV510" s="38"/>
      <c r="TW510" s="38"/>
      <c r="TX510" s="38"/>
      <c r="TY510" s="38"/>
      <c r="TZ510" s="38"/>
      <c r="UA510" s="38"/>
      <c r="UB510" s="38"/>
      <c r="UC510" s="38"/>
      <c r="UD510" s="38"/>
      <c r="UE510" s="38"/>
      <c r="UF510" s="38"/>
      <c r="UG510" s="38"/>
      <c r="UH510" s="38"/>
      <c r="UI510" s="38"/>
      <c r="UJ510" s="38"/>
      <c r="UK510" s="38"/>
      <c r="UL510" s="38"/>
      <c r="UM510" s="38"/>
      <c r="UN510" s="38"/>
      <c r="UO510" s="38"/>
      <c r="UP510" s="38"/>
      <c r="UQ510" s="38"/>
      <c r="UR510" s="38"/>
      <c r="US510" s="38"/>
      <c r="UT510" s="38"/>
      <c r="UU510" s="38"/>
      <c r="UV510" s="38"/>
      <c r="UW510" s="38"/>
      <c r="UX510" s="38"/>
      <c r="UY510" s="38"/>
      <c r="UZ510" s="38"/>
      <c r="VA510" s="38"/>
      <c r="VB510" s="38"/>
      <c r="VC510" s="38"/>
      <c r="VD510" s="38"/>
      <c r="VE510" s="38"/>
      <c r="VF510" s="38"/>
      <c r="VG510" s="38"/>
      <c r="VH510" s="38"/>
      <c r="VI510" s="38"/>
      <c r="VJ510" s="38"/>
      <c r="VK510" s="38"/>
      <c r="VL510" s="38"/>
      <c r="VM510" s="38"/>
      <c r="VN510" s="38"/>
      <c r="VO510" s="38"/>
      <c r="VP510" s="38"/>
      <c r="VQ510" s="38"/>
      <c r="VR510" s="38"/>
      <c r="VS510" s="38"/>
      <c r="VT510" s="38"/>
      <c r="VU510" s="38"/>
      <c r="VV510" s="38"/>
      <c r="VW510" s="38"/>
      <c r="VX510" s="38"/>
      <c r="VY510" s="38"/>
      <c r="VZ510" s="38"/>
      <c r="WA510" s="38"/>
      <c r="WB510" s="38"/>
      <c r="WC510" s="38"/>
      <c r="WD510" s="38"/>
      <c r="WE510" s="38"/>
      <c r="WF510" s="38"/>
      <c r="WG510" s="38"/>
      <c r="WH510" s="38"/>
      <c r="WI510" s="38"/>
      <c r="WJ510" s="38"/>
      <c r="WK510" s="38"/>
      <c r="WL510" s="38"/>
      <c r="WM510" s="38"/>
      <c r="WN510" s="38"/>
      <c r="WO510" s="38"/>
      <c r="WP510" s="38"/>
      <c r="WQ510" s="38"/>
      <c r="WR510" s="38"/>
      <c r="WS510" s="38"/>
      <c r="WT510" s="38"/>
      <c r="WU510" s="38"/>
      <c r="WV510" s="38"/>
      <c r="WW510" s="38"/>
      <c r="WX510" s="38"/>
      <c r="WY510" s="38"/>
      <c r="WZ510" s="38"/>
      <c r="XA510" s="38"/>
      <c r="XB510" s="38"/>
      <c r="XC510" s="38"/>
      <c r="XD510" s="38"/>
      <c r="XE510" s="38"/>
      <c r="XF510" s="38"/>
      <c r="XG510" s="38"/>
      <c r="XH510" s="38"/>
      <c r="XI510" s="38"/>
      <c r="XJ510" s="38"/>
      <c r="XK510" s="38"/>
      <c r="XL510" s="38"/>
      <c r="XM510" s="38"/>
      <c r="XN510" s="38"/>
      <c r="XO510" s="38"/>
      <c r="XP510" s="38"/>
      <c r="XQ510" s="38"/>
      <c r="XR510" s="38"/>
      <c r="XS510" s="38"/>
      <c r="XT510" s="38"/>
      <c r="XU510" s="38"/>
      <c r="XV510" s="38"/>
      <c r="XW510" s="38"/>
      <c r="XX510" s="38"/>
      <c r="XY510" s="38"/>
      <c r="XZ510" s="38"/>
      <c r="YA510" s="38"/>
      <c r="YB510" s="38"/>
      <c r="YC510" s="38"/>
      <c r="YD510" s="38"/>
      <c r="YE510" s="38"/>
      <c r="YF510" s="38"/>
      <c r="YG510" s="38"/>
      <c r="YH510" s="38"/>
      <c r="YI510" s="38"/>
      <c r="YJ510" s="38"/>
      <c r="YK510" s="38"/>
      <c r="YL510" s="38"/>
      <c r="YM510" s="38"/>
      <c r="YN510" s="38"/>
      <c r="YO510" s="38"/>
      <c r="YP510" s="38"/>
      <c r="YQ510" s="38"/>
      <c r="YR510" s="38"/>
      <c r="YS510" s="38"/>
      <c r="YT510" s="38"/>
      <c r="YU510" s="38"/>
      <c r="YV510" s="38"/>
      <c r="YW510" s="38"/>
      <c r="YX510" s="38"/>
      <c r="YY510" s="38"/>
      <c r="YZ510" s="38"/>
      <c r="ZA510" s="38"/>
      <c r="ZB510" s="38"/>
      <c r="ZC510" s="38"/>
      <c r="ZD510" s="38"/>
      <c r="ZE510" s="38"/>
      <c r="ZF510" s="38"/>
      <c r="ZG510" s="38"/>
      <c r="ZH510" s="38"/>
      <c r="ZI510" s="38"/>
      <c r="ZJ510" s="38"/>
      <c r="ZK510" s="38"/>
      <c r="ZL510" s="38"/>
      <c r="ZM510" s="38"/>
      <c r="ZN510" s="38"/>
      <c r="ZO510" s="38"/>
      <c r="ZP510" s="38"/>
      <c r="ZQ510" s="38"/>
      <c r="ZR510" s="38"/>
      <c r="ZS510" s="38"/>
      <c r="ZT510" s="38"/>
      <c r="ZU510" s="38"/>
      <c r="ZV510" s="38"/>
      <c r="ZW510" s="38"/>
      <c r="ZX510" s="38"/>
      <c r="ZY510" s="38"/>
      <c r="ZZ510" s="38"/>
      <c r="AAA510" s="38"/>
      <c r="AAB510" s="38"/>
      <c r="AAC510" s="38"/>
      <c r="AAD510" s="38"/>
      <c r="AAE510" s="38"/>
      <c r="AAF510" s="38"/>
      <c r="AAG510" s="38"/>
      <c r="AAH510" s="38"/>
      <c r="AAI510" s="38"/>
      <c r="AAJ510" s="38"/>
      <c r="AAK510" s="38"/>
      <c r="AAL510" s="38"/>
      <c r="AAM510" s="38"/>
      <c r="AAN510" s="38"/>
      <c r="AAO510" s="38"/>
      <c r="AAP510" s="38"/>
      <c r="AAQ510" s="38"/>
      <c r="AAR510" s="38"/>
      <c r="AAS510" s="38"/>
      <c r="AAT510" s="38"/>
      <c r="AAU510" s="38"/>
      <c r="AAV510" s="38"/>
      <c r="AAW510" s="38"/>
      <c r="AAX510" s="38"/>
      <c r="AAY510" s="38"/>
      <c r="AAZ510" s="38"/>
      <c r="ABA510" s="38"/>
      <c r="ABB510" s="38"/>
      <c r="ABC510" s="38"/>
      <c r="ABD510" s="38"/>
      <c r="ABE510" s="38"/>
      <c r="ABF510" s="38"/>
      <c r="ABG510" s="38"/>
      <c r="ABH510" s="38"/>
      <c r="ABI510" s="38"/>
      <c r="ABJ510" s="38"/>
      <c r="ABK510" s="38"/>
      <c r="ABL510" s="38"/>
      <c r="ABM510" s="38"/>
      <c r="ABN510" s="38"/>
      <c r="ABO510" s="38"/>
      <c r="ABP510" s="38"/>
      <c r="ABQ510" s="38"/>
      <c r="ABR510" s="38"/>
      <c r="ABS510" s="38"/>
      <c r="ABT510" s="38"/>
      <c r="ABU510" s="38"/>
      <c r="ABV510" s="38"/>
      <c r="ABW510" s="38"/>
      <c r="ABX510" s="38"/>
      <c r="ABY510" s="38"/>
      <c r="ABZ510" s="38"/>
      <c r="ACA510" s="38"/>
      <c r="ACB510" s="38"/>
      <c r="ACC510" s="38"/>
      <c r="ACD510" s="38"/>
      <c r="ACE510" s="38"/>
      <c r="ACF510" s="38"/>
      <c r="ACG510" s="38"/>
      <c r="ACH510" s="38"/>
      <c r="ACI510" s="38"/>
      <c r="ACJ510" s="38"/>
      <c r="ACK510" s="38"/>
      <c r="ACL510" s="38"/>
      <c r="ACM510" s="38"/>
      <c r="ACN510" s="38"/>
      <c r="ACO510" s="38"/>
      <c r="ACP510" s="38"/>
      <c r="ACQ510" s="38"/>
      <c r="ACR510" s="38"/>
      <c r="ACS510" s="38"/>
      <c r="ACT510" s="38"/>
      <c r="ACU510" s="38"/>
      <c r="ACV510" s="38"/>
      <c r="ACW510" s="38"/>
      <c r="ACX510" s="38"/>
      <c r="ACY510" s="38"/>
      <c r="ACZ510" s="38"/>
      <c r="ADA510" s="38"/>
      <c r="ADB510" s="38"/>
      <c r="ADC510" s="38"/>
      <c r="ADD510" s="38"/>
      <c r="ADE510" s="38"/>
      <c r="ADF510" s="38"/>
      <c r="ADG510" s="38"/>
      <c r="ADH510" s="38"/>
      <c r="ADI510" s="38"/>
      <c r="ADJ510" s="38"/>
      <c r="ADK510" s="38"/>
      <c r="ADL510" s="38"/>
      <c r="ADM510" s="38"/>
      <c r="ADN510" s="38"/>
      <c r="ADO510" s="38"/>
      <c r="ADP510" s="38"/>
      <c r="ADQ510" s="38"/>
      <c r="ADR510" s="38"/>
      <c r="ADS510" s="38"/>
      <c r="ADT510" s="38"/>
      <c r="ADU510" s="38"/>
      <c r="ADV510" s="38"/>
      <c r="ADW510" s="38"/>
      <c r="ADX510" s="38"/>
      <c r="ADY510" s="38"/>
      <c r="ADZ510" s="38"/>
      <c r="AEA510" s="38"/>
      <c r="AEB510" s="38"/>
      <c r="AEC510" s="38"/>
      <c r="AED510" s="38"/>
      <c r="AEE510" s="38"/>
      <c r="AEF510" s="38"/>
      <c r="AEG510" s="38"/>
      <c r="AEH510" s="38"/>
      <c r="AEI510" s="38"/>
      <c r="AEJ510" s="38"/>
      <c r="AEK510" s="38"/>
      <c r="AEL510" s="38"/>
      <c r="AEM510" s="38"/>
      <c r="AEN510" s="38"/>
      <c r="AEO510" s="38"/>
      <c r="AEP510" s="38"/>
      <c r="AEQ510" s="38"/>
      <c r="AER510" s="38"/>
      <c r="AES510" s="38"/>
      <c r="AET510" s="38"/>
      <c r="AEU510" s="38"/>
      <c r="AEV510" s="38"/>
      <c r="AEW510" s="38"/>
      <c r="AEX510" s="38"/>
      <c r="AEY510" s="38"/>
      <c r="AEZ510" s="38"/>
      <c r="AFA510" s="38"/>
      <c r="AFB510" s="38"/>
      <c r="AFC510" s="38"/>
      <c r="AFD510" s="38"/>
      <c r="AFE510" s="38"/>
      <c r="AFF510" s="38"/>
      <c r="AFG510" s="38"/>
      <c r="AFH510" s="38"/>
      <c r="AFI510" s="38"/>
      <c r="AFJ510" s="38"/>
      <c r="AFK510" s="38"/>
      <c r="AFL510" s="38"/>
      <c r="AFM510" s="38"/>
      <c r="AFN510" s="38"/>
      <c r="AFO510" s="38"/>
      <c r="AFP510" s="38"/>
      <c r="AFQ510" s="38"/>
      <c r="AFR510" s="38"/>
      <c r="AFS510" s="38"/>
      <c r="AFT510" s="38"/>
      <c r="AFU510" s="38"/>
      <c r="AFV510" s="38"/>
      <c r="AFW510" s="38"/>
      <c r="AFX510" s="38"/>
      <c r="AFY510" s="38"/>
      <c r="AFZ510" s="38"/>
      <c r="AGA510" s="38"/>
      <c r="AGB510" s="38"/>
      <c r="AGC510" s="38"/>
      <c r="AGD510" s="38"/>
      <c r="AGE510" s="38"/>
      <c r="AGF510" s="38"/>
      <c r="AGG510" s="38"/>
      <c r="AGH510" s="38"/>
      <c r="AGI510" s="38"/>
      <c r="AGJ510" s="38"/>
      <c r="AGK510" s="38"/>
      <c r="AGL510" s="38"/>
      <c r="AGM510" s="38"/>
      <c r="AGN510" s="38"/>
      <c r="AGO510" s="38"/>
      <c r="AGP510" s="38"/>
      <c r="AGQ510" s="38"/>
      <c r="AGR510" s="38"/>
      <c r="AGS510" s="38"/>
      <c r="AGT510" s="38"/>
      <c r="AGU510" s="38"/>
      <c r="AGV510" s="38"/>
      <c r="AGW510" s="38"/>
      <c r="AGX510" s="38"/>
      <c r="AGY510" s="38"/>
      <c r="AGZ510" s="38"/>
      <c r="AHA510" s="38"/>
      <c r="AHB510" s="38"/>
      <c r="AHC510" s="38"/>
      <c r="AHD510" s="38"/>
      <c r="AHE510" s="38"/>
      <c r="AHF510" s="38"/>
      <c r="AHG510" s="38"/>
      <c r="AHH510" s="38"/>
      <c r="AHI510" s="38"/>
      <c r="AHJ510" s="38"/>
      <c r="AHK510" s="38"/>
      <c r="AHL510" s="38"/>
      <c r="AHM510" s="38"/>
      <c r="AHN510" s="38"/>
      <c r="AHO510" s="38"/>
      <c r="AHP510" s="38"/>
      <c r="AHQ510" s="38"/>
      <c r="AHR510" s="38"/>
      <c r="AHS510" s="38"/>
      <c r="AHT510" s="38"/>
      <c r="AHU510" s="38"/>
      <c r="AHV510" s="38"/>
      <c r="AHW510" s="38"/>
      <c r="AHX510" s="38"/>
      <c r="AHY510" s="38"/>
      <c r="AHZ510" s="38"/>
      <c r="AIA510" s="38"/>
      <c r="AIB510" s="38"/>
      <c r="AIC510" s="38"/>
      <c r="AID510" s="38"/>
      <c r="AIE510" s="38"/>
      <c r="AIF510" s="38"/>
      <c r="AIG510" s="38"/>
      <c r="AIH510" s="38"/>
      <c r="AII510" s="38"/>
      <c r="AIJ510" s="38"/>
      <c r="AIK510" s="38"/>
      <c r="AIL510" s="38"/>
      <c r="AIM510" s="38"/>
      <c r="AIN510" s="38"/>
      <c r="AIO510" s="38"/>
      <c r="AIP510" s="38"/>
      <c r="AIQ510" s="38"/>
      <c r="AIR510" s="38"/>
      <c r="AIS510" s="38"/>
      <c r="AIT510" s="38"/>
      <c r="AIU510" s="38"/>
      <c r="AIV510" s="38"/>
      <c r="AIW510" s="38"/>
      <c r="AIX510" s="38"/>
      <c r="AIY510" s="38"/>
      <c r="AIZ510" s="38"/>
      <c r="AJA510" s="38"/>
      <c r="AJB510" s="38"/>
      <c r="AJC510" s="38"/>
      <c r="AJD510" s="38"/>
      <c r="AJE510" s="38"/>
      <c r="AJF510" s="38"/>
      <c r="AJG510" s="38"/>
      <c r="AJH510" s="38"/>
      <c r="AJI510" s="38"/>
      <c r="AJJ510" s="38"/>
      <c r="AJK510" s="38"/>
      <c r="AJL510" s="38"/>
      <c r="AJM510" s="38"/>
      <c r="AJN510" s="38"/>
      <c r="AJO510" s="38"/>
      <c r="AJP510" s="38"/>
      <c r="AJQ510" s="38"/>
      <c r="AJR510" s="38"/>
      <c r="AJS510" s="38"/>
      <c r="AJT510" s="38"/>
      <c r="AJU510" s="38"/>
      <c r="AJV510" s="38"/>
      <c r="AJW510" s="38"/>
      <c r="AJX510" s="38"/>
      <c r="AJY510" s="38"/>
      <c r="AJZ510" s="38"/>
      <c r="AKA510" s="38"/>
      <c r="AKB510" s="38"/>
      <c r="AKC510" s="38"/>
      <c r="AKD510" s="38"/>
      <c r="AKE510" s="38"/>
      <c r="AKF510" s="38"/>
      <c r="AKG510" s="38"/>
      <c r="AKH510" s="38"/>
      <c r="AKI510" s="38"/>
      <c r="AKJ510" s="38"/>
      <c r="AKK510" s="38"/>
      <c r="AKL510" s="38"/>
      <c r="AKM510" s="38"/>
      <c r="AKN510" s="38"/>
      <c r="AKO510" s="38"/>
      <c r="AKP510" s="38"/>
      <c r="AKQ510" s="38"/>
      <c r="AKR510" s="38"/>
      <c r="AKS510" s="38"/>
      <c r="AKT510" s="38"/>
      <c r="AKU510" s="38"/>
      <c r="AKV510" s="38"/>
      <c r="AKW510" s="38"/>
      <c r="AKX510" s="38"/>
      <c r="AKY510" s="38"/>
      <c r="AKZ510" s="38"/>
      <c r="ALA510" s="38"/>
      <c r="ALB510" s="38"/>
      <c r="ALC510" s="38"/>
      <c r="ALD510" s="38"/>
      <c r="ALE510" s="38"/>
      <c r="ALF510" s="38"/>
      <c r="ALG510" s="38"/>
      <c r="ALH510" s="38"/>
      <c r="ALI510" s="38"/>
      <c r="ALJ510" s="38"/>
      <c r="ALK510" s="38"/>
      <c r="ALL510" s="38"/>
      <c r="ALM510" s="38"/>
      <c r="ALN510" s="38"/>
      <c r="ALO510" s="38"/>
      <c r="ALP510" s="38"/>
      <c r="ALQ510" s="38"/>
      <c r="ALR510" s="38"/>
      <c r="ALS510" s="38"/>
      <c r="ALT510" s="38"/>
      <c r="ALU510" s="38"/>
      <c r="ALV510" s="38"/>
      <c r="ALW510" s="38"/>
      <c r="ALX510" s="38"/>
      <c r="ALY510" s="38"/>
      <c r="ALZ510" s="38"/>
      <c r="AMA510" s="38"/>
      <c r="AMB510" s="38"/>
      <c r="AMC510" s="38"/>
      <c r="AMD510" s="38"/>
      <c r="AME510" s="38"/>
      <c r="AMF510" s="38"/>
      <c r="AMG510" s="38"/>
      <c r="AMH510" s="38"/>
      <c r="AMI510" s="38"/>
      <c r="AMJ510" s="38"/>
      <c r="AMK510" s="38"/>
      <c r="AML510" s="38"/>
      <c r="AMM510" s="38"/>
      <c r="AMN510" s="38"/>
      <c r="AMO510" s="38"/>
      <c r="AMP510" s="38"/>
      <c r="AMQ510" s="38"/>
      <c r="AMR510" s="38"/>
      <c r="AMS510" s="38"/>
      <c r="AMT510" s="38"/>
      <c r="AMU510" s="38"/>
      <c r="AMV510" s="38"/>
      <c r="AMW510" s="38"/>
      <c r="AMX510" s="38"/>
      <c r="AMY510" s="38"/>
      <c r="AMZ510" s="38"/>
      <c r="ANA510" s="38"/>
      <c r="ANB510" s="38"/>
      <c r="ANC510" s="38"/>
      <c r="AND510" s="38"/>
      <c r="ANE510" s="38"/>
      <c r="ANF510" s="38"/>
      <c r="ANG510" s="38"/>
      <c r="ANH510" s="38"/>
      <c r="ANI510" s="38"/>
      <c r="ANJ510" s="38"/>
      <c r="ANK510" s="38"/>
      <c r="ANL510" s="38"/>
      <c r="ANM510" s="38"/>
      <c r="ANN510" s="38"/>
      <c r="ANO510" s="38"/>
      <c r="ANP510" s="38"/>
      <c r="ANQ510" s="38"/>
      <c r="ANR510" s="38"/>
      <c r="ANS510" s="38"/>
      <c r="ANT510" s="38"/>
      <c r="ANU510" s="38"/>
      <c r="ANV510" s="38"/>
      <c r="ANW510" s="38"/>
      <c r="ANX510" s="38"/>
      <c r="ANY510" s="38"/>
      <c r="ANZ510" s="38"/>
      <c r="AOA510" s="38"/>
      <c r="AOB510" s="38"/>
      <c r="AOC510" s="38"/>
      <c r="AOD510" s="38"/>
      <c r="AOE510" s="38"/>
      <c r="AOF510" s="38"/>
      <c r="AOG510" s="38"/>
      <c r="AOH510" s="38"/>
      <c r="AOI510" s="38"/>
      <c r="AOJ510" s="38"/>
      <c r="AOK510" s="38"/>
      <c r="AOL510" s="38"/>
      <c r="AOM510" s="38"/>
      <c r="AON510" s="38"/>
      <c r="AOO510" s="38"/>
      <c r="AOP510" s="38"/>
      <c r="AOQ510" s="38"/>
      <c r="AOR510" s="38"/>
      <c r="AOS510" s="38"/>
      <c r="AOT510" s="38"/>
      <c r="AOU510" s="38"/>
      <c r="AOV510" s="38"/>
      <c r="AOW510" s="38"/>
      <c r="AOX510" s="38"/>
      <c r="AOY510" s="38"/>
      <c r="AOZ510" s="38"/>
      <c r="APA510" s="38"/>
      <c r="APB510" s="38"/>
      <c r="APC510" s="38"/>
      <c r="APD510" s="38"/>
      <c r="APE510" s="38"/>
      <c r="APF510" s="38"/>
      <c r="APG510" s="38"/>
      <c r="APH510" s="38"/>
      <c r="API510" s="38"/>
      <c r="APJ510" s="38"/>
      <c r="APK510" s="38"/>
      <c r="APL510" s="38"/>
      <c r="APM510" s="38"/>
      <c r="APN510" s="38"/>
      <c r="APO510" s="38"/>
      <c r="APP510" s="38"/>
      <c r="APQ510" s="38"/>
      <c r="APR510" s="38"/>
      <c r="APS510" s="38"/>
      <c r="APT510" s="38"/>
      <c r="APU510" s="38"/>
      <c r="APV510" s="38"/>
      <c r="APW510" s="38"/>
      <c r="APX510" s="38"/>
      <c r="APY510" s="38"/>
      <c r="APZ510" s="38"/>
      <c r="AQA510" s="38"/>
      <c r="AQB510" s="38"/>
      <c r="AQC510" s="38"/>
      <c r="AQD510" s="38"/>
      <c r="AQE510" s="38"/>
      <c r="AQF510" s="38"/>
      <c r="AQG510" s="38"/>
      <c r="AQH510" s="38"/>
      <c r="AQI510" s="38"/>
      <c r="AQJ510" s="38"/>
      <c r="AQK510" s="38"/>
      <c r="AQL510" s="38"/>
      <c r="AQM510" s="38"/>
      <c r="AQN510" s="38"/>
      <c r="AQO510" s="38"/>
      <c r="AQP510" s="38"/>
      <c r="AQQ510" s="38"/>
      <c r="AQR510" s="38"/>
      <c r="AQS510" s="38"/>
      <c r="AQT510" s="38"/>
      <c r="AQU510" s="38"/>
      <c r="AQV510" s="38"/>
      <c r="AQW510" s="38"/>
      <c r="AQX510" s="38"/>
      <c r="AQY510" s="38"/>
      <c r="AQZ510" s="38"/>
      <c r="ARA510" s="38"/>
      <c r="ARB510" s="38"/>
      <c r="ARC510" s="38"/>
      <c r="ARD510" s="38"/>
      <c r="ARE510" s="38"/>
      <c r="ARF510" s="38"/>
      <c r="ARG510" s="38"/>
      <c r="ARH510" s="38"/>
      <c r="ARI510" s="38"/>
      <c r="ARJ510" s="38"/>
      <c r="ARK510" s="38"/>
      <c r="ARL510" s="38"/>
      <c r="ARM510" s="38"/>
      <c r="ARN510" s="38"/>
      <c r="ARO510" s="38"/>
      <c r="ARP510" s="38"/>
      <c r="ARQ510" s="38"/>
      <c r="ARR510" s="38"/>
      <c r="ARS510" s="38"/>
      <c r="ART510" s="38"/>
      <c r="ARU510" s="38"/>
      <c r="ARV510" s="38"/>
      <c r="ARW510" s="38"/>
      <c r="ARX510" s="38"/>
      <c r="ARY510" s="38"/>
      <c r="ARZ510" s="38"/>
      <c r="ASA510" s="38"/>
      <c r="ASB510" s="38"/>
      <c r="ASC510" s="38"/>
      <c r="ASD510" s="38"/>
      <c r="ASE510" s="38"/>
      <c r="ASF510" s="38"/>
      <c r="ASG510" s="38"/>
      <c r="ASH510" s="38"/>
      <c r="ASI510" s="38"/>
      <c r="ASJ510" s="38"/>
      <c r="ASK510" s="38"/>
      <c r="ASL510" s="38"/>
      <c r="ASM510" s="38"/>
      <c r="ASN510" s="38"/>
      <c r="ASO510" s="38"/>
      <c r="ASP510" s="38"/>
      <c r="ASQ510" s="38"/>
      <c r="ASR510" s="38"/>
      <c r="ASS510" s="38"/>
      <c r="AST510" s="38"/>
      <c r="ASU510" s="38"/>
      <c r="ASV510" s="38"/>
      <c r="ASW510" s="38"/>
      <c r="ASX510" s="38"/>
      <c r="ASY510" s="38"/>
      <c r="ASZ510" s="38"/>
      <c r="ATA510" s="38"/>
      <c r="ATB510" s="38"/>
      <c r="ATC510" s="38"/>
      <c r="ATD510" s="38"/>
      <c r="ATE510" s="38"/>
      <c r="ATF510" s="38"/>
      <c r="ATG510" s="38"/>
      <c r="ATH510" s="38"/>
      <c r="ATI510" s="38"/>
      <c r="ATJ510" s="38"/>
      <c r="ATK510" s="38"/>
      <c r="ATL510" s="38"/>
      <c r="ATM510" s="38"/>
      <c r="ATN510" s="38"/>
      <c r="ATO510" s="38"/>
      <c r="ATP510" s="38"/>
      <c r="ATQ510" s="38"/>
      <c r="ATR510" s="38"/>
      <c r="ATS510" s="38"/>
      <c r="ATT510" s="38"/>
      <c r="ATU510" s="38"/>
      <c r="ATV510" s="38"/>
      <c r="ATW510" s="38"/>
      <c r="ATX510" s="38"/>
      <c r="ATY510" s="38"/>
      <c r="ATZ510" s="38"/>
      <c r="AUA510" s="38"/>
      <c r="AUB510" s="38"/>
      <c r="AUC510" s="38"/>
      <c r="AUD510" s="38"/>
      <c r="AUE510" s="38"/>
      <c r="AUF510" s="38"/>
      <c r="AUG510" s="38"/>
      <c r="AUH510" s="38"/>
      <c r="AUI510" s="38"/>
      <c r="AUJ510" s="38"/>
      <c r="AUK510" s="38"/>
      <c r="AUL510" s="38"/>
      <c r="AUM510" s="38"/>
      <c r="AUN510" s="38"/>
      <c r="AUO510" s="38"/>
      <c r="AUP510" s="38"/>
      <c r="AUQ510" s="38"/>
      <c r="AUR510" s="38"/>
      <c r="AUS510" s="38"/>
      <c r="AUT510" s="38"/>
      <c r="AUU510" s="38"/>
      <c r="AUV510" s="38"/>
      <c r="AUW510" s="38"/>
      <c r="AUX510" s="38"/>
      <c r="AUY510" s="38"/>
      <c r="AUZ510" s="38"/>
      <c r="AVA510" s="38"/>
      <c r="AVB510" s="38"/>
      <c r="AVC510" s="38"/>
      <c r="AVD510" s="38"/>
      <c r="AVE510" s="38"/>
      <c r="AVF510" s="38"/>
      <c r="AVG510" s="38"/>
      <c r="AVH510" s="38"/>
      <c r="AVI510" s="38"/>
      <c r="AVJ510" s="38"/>
      <c r="AVK510" s="38"/>
      <c r="AVL510" s="38"/>
      <c r="AVM510" s="38"/>
      <c r="AVN510" s="38"/>
      <c r="AVO510" s="38"/>
      <c r="AVP510" s="38"/>
      <c r="AVQ510" s="38"/>
      <c r="AVR510" s="38"/>
      <c r="AVS510" s="38"/>
      <c r="AVT510" s="38"/>
      <c r="AVU510" s="38"/>
      <c r="AVV510" s="38"/>
      <c r="AVW510" s="38"/>
      <c r="AVX510" s="38"/>
      <c r="AVY510" s="38"/>
      <c r="AVZ510" s="38"/>
      <c r="AWA510" s="38"/>
      <c r="AWB510" s="38"/>
      <c r="AWC510" s="38"/>
      <c r="AWD510" s="38"/>
      <c r="AWE510" s="38"/>
      <c r="AWF510" s="38"/>
      <c r="AWG510" s="38"/>
      <c r="AWH510" s="38"/>
      <c r="AWI510" s="38"/>
      <c r="AWJ510" s="38"/>
      <c r="AWK510" s="38"/>
      <c r="AWL510" s="38"/>
      <c r="AWM510" s="38"/>
      <c r="AWN510" s="38"/>
      <c r="AWO510" s="38"/>
      <c r="AWP510" s="38"/>
      <c r="AWQ510" s="38"/>
      <c r="AWR510" s="38"/>
      <c r="AWS510" s="38"/>
      <c r="AWT510" s="38"/>
      <c r="AWU510" s="38"/>
      <c r="AWV510" s="38"/>
      <c r="AWW510" s="38"/>
      <c r="AWX510" s="38"/>
      <c r="AWY510" s="38"/>
      <c r="AWZ510" s="38"/>
      <c r="AXA510" s="38"/>
      <c r="AXB510" s="38"/>
      <c r="AXC510" s="38"/>
      <c r="AXD510" s="38"/>
      <c r="AXE510" s="38"/>
      <c r="AXF510" s="38"/>
      <c r="AXG510" s="38"/>
      <c r="AXH510" s="38"/>
      <c r="AXI510" s="38"/>
      <c r="AXJ510" s="38"/>
      <c r="AXK510" s="38"/>
      <c r="AXL510" s="38"/>
      <c r="AXM510" s="38"/>
      <c r="AXN510" s="38"/>
      <c r="AXO510" s="38"/>
      <c r="AXP510" s="38"/>
      <c r="AXQ510" s="38"/>
      <c r="AXR510" s="38"/>
      <c r="AXS510" s="38"/>
      <c r="AXT510" s="38"/>
      <c r="AXU510" s="38"/>
      <c r="AXV510" s="38"/>
      <c r="AXW510" s="38"/>
      <c r="AXX510" s="38"/>
      <c r="AXY510" s="38"/>
      <c r="AXZ510" s="38"/>
      <c r="AYA510" s="38"/>
      <c r="AYB510" s="38"/>
      <c r="AYC510" s="38"/>
      <c r="AYD510" s="38"/>
      <c r="AYE510" s="38"/>
      <c r="AYF510" s="38"/>
      <c r="AYG510" s="38"/>
      <c r="AYH510" s="38"/>
      <c r="AYI510" s="38"/>
      <c r="AYJ510" s="38"/>
      <c r="AYK510" s="38"/>
      <c r="AYL510" s="38"/>
      <c r="AYM510" s="38"/>
      <c r="AYN510" s="38"/>
      <c r="AYO510" s="38"/>
      <c r="AYP510" s="38"/>
      <c r="AYQ510" s="38"/>
      <c r="AYR510" s="38"/>
      <c r="AYS510" s="38"/>
      <c r="AYT510" s="38"/>
      <c r="AYU510" s="38"/>
      <c r="AYV510" s="38"/>
      <c r="AYW510" s="38"/>
      <c r="AYX510" s="38"/>
      <c r="AYY510" s="38"/>
      <c r="AYZ510" s="38"/>
      <c r="AZA510" s="38"/>
      <c r="AZB510" s="38"/>
      <c r="AZC510" s="38"/>
      <c r="AZD510" s="38"/>
      <c r="AZE510" s="38"/>
      <c r="AZF510" s="38"/>
      <c r="AZG510" s="38"/>
      <c r="AZH510" s="38"/>
      <c r="AZI510" s="38"/>
      <c r="AZJ510" s="38"/>
      <c r="AZK510" s="38"/>
      <c r="AZL510" s="38"/>
      <c r="AZM510" s="38"/>
      <c r="AZN510" s="38"/>
      <c r="AZO510" s="38"/>
      <c r="AZP510" s="38"/>
      <c r="AZQ510" s="38"/>
      <c r="AZR510" s="38"/>
      <c r="AZS510" s="38"/>
      <c r="AZT510" s="38"/>
      <c r="AZU510" s="38"/>
      <c r="AZV510" s="38"/>
      <c r="AZW510" s="38"/>
      <c r="AZX510" s="38"/>
      <c r="AZY510" s="38"/>
      <c r="AZZ510" s="38"/>
      <c r="BAA510" s="38"/>
      <c r="BAB510" s="38"/>
      <c r="BAC510" s="38"/>
      <c r="BAD510" s="38"/>
      <c r="BAE510" s="38"/>
      <c r="BAF510" s="38"/>
      <c r="BAG510" s="38"/>
      <c r="BAH510" s="38"/>
      <c r="BAI510" s="38"/>
      <c r="BAJ510" s="38"/>
      <c r="BAK510" s="38"/>
      <c r="BAL510" s="38"/>
      <c r="BAM510" s="38"/>
      <c r="BAN510" s="38"/>
      <c r="BAO510" s="38"/>
      <c r="BAP510" s="38"/>
      <c r="BAQ510" s="38"/>
      <c r="BAR510" s="38"/>
      <c r="BAS510" s="38"/>
      <c r="BAT510" s="38"/>
      <c r="BAU510" s="38"/>
      <c r="BAV510" s="38"/>
      <c r="BAW510" s="38"/>
      <c r="BAX510" s="38"/>
      <c r="BAY510" s="38"/>
      <c r="BAZ510" s="38"/>
      <c r="BBA510" s="38"/>
      <c r="BBB510" s="38"/>
      <c r="BBC510" s="38"/>
      <c r="BBD510" s="38"/>
      <c r="BBE510" s="38"/>
      <c r="BBF510" s="38"/>
      <c r="BBG510" s="38"/>
      <c r="BBH510" s="38"/>
      <c r="BBI510" s="38"/>
      <c r="BBJ510" s="38"/>
      <c r="BBK510" s="38"/>
      <c r="BBL510" s="38"/>
      <c r="BBM510" s="38"/>
      <c r="BBN510" s="38"/>
      <c r="BBO510" s="38"/>
      <c r="BBP510" s="38"/>
      <c r="BBQ510" s="38"/>
      <c r="BBR510" s="38"/>
      <c r="BBS510" s="38"/>
      <c r="BBT510" s="38"/>
      <c r="BBU510" s="38"/>
      <c r="BBV510" s="38"/>
      <c r="BBW510" s="38"/>
      <c r="BBX510" s="38"/>
      <c r="BBY510" s="38"/>
      <c r="BBZ510" s="38"/>
      <c r="BCA510" s="38"/>
      <c r="BCB510" s="38"/>
      <c r="BCC510" s="38"/>
      <c r="BCD510" s="38"/>
      <c r="BCE510" s="38"/>
      <c r="BCF510" s="38"/>
      <c r="BCG510" s="38"/>
      <c r="BCH510" s="38"/>
      <c r="BCI510" s="38"/>
      <c r="BCJ510" s="38"/>
      <c r="BCK510" s="38"/>
      <c r="BCL510" s="38"/>
      <c r="BCM510" s="38"/>
      <c r="BCN510" s="38"/>
      <c r="BCO510" s="38"/>
      <c r="BCP510" s="38"/>
      <c r="BCQ510" s="38"/>
      <c r="BCR510" s="38"/>
      <c r="BCS510" s="38"/>
      <c r="BCT510" s="38"/>
      <c r="BCU510" s="38"/>
      <c r="BCV510" s="38"/>
      <c r="BCW510" s="38"/>
      <c r="BCX510" s="38"/>
      <c r="BCY510" s="38"/>
      <c r="BCZ510" s="38"/>
      <c r="BDA510" s="38"/>
      <c r="BDB510" s="38"/>
      <c r="BDC510" s="38"/>
      <c r="BDD510" s="38"/>
      <c r="BDE510" s="38"/>
      <c r="BDF510" s="38"/>
      <c r="BDG510" s="38"/>
      <c r="BDH510" s="38"/>
      <c r="BDI510" s="38"/>
      <c r="BDJ510" s="38"/>
      <c r="BDK510" s="38"/>
      <c r="BDL510" s="38"/>
      <c r="BDM510" s="38"/>
      <c r="BDN510" s="38"/>
      <c r="BDO510" s="38"/>
      <c r="BDP510" s="38"/>
      <c r="BDQ510" s="38"/>
      <c r="BDR510" s="38"/>
      <c r="BDS510" s="38"/>
      <c r="BDT510" s="38"/>
      <c r="BDU510" s="38"/>
      <c r="BDV510" s="38"/>
      <c r="BDW510" s="38"/>
      <c r="BDX510" s="38"/>
      <c r="BDY510" s="38"/>
      <c r="BDZ510" s="38"/>
      <c r="BEA510" s="38"/>
      <c r="BEB510" s="38"/>
      <c r="BEC510" s="38"/>
      <c r="BED510" s="38"/>
      <c r="BEE510" s="38"/>
      <c r="BEF510" s="38"/>
      <c r="BEG510" s="38"/>
      <c r="BEH510" s="38"/>
      <c r="BEI510" s="38"/>
      <c r="BEJ510" s="38"/>
      <c r="BEK510" s="38"/>
      <c r="BEL510" s="38"/>
      <c r="BEM510" s="38"/>
      <c r="BEN510" s="38"/>
      <c r="BEO510" s="38"/>
      <c r="BEP510" s="38"/>
      <c r="BEQ510" s="38"/>
      <c r="BER510" s="38"/>
      <c r="BES510" s="38"/>
      <c r="BET510" s="38"/>
      <c r="BEU510" s="38"/>
      <c r="BEV510" s="38"/>
      <c r="BEW510" s="38"/>
      <c r="BEX510" s="38"/>
      <c r="BEY510" s="38"/>
      <c r="BEZ510" s="38"/>
      <c r="BFA510" s="38"/>
      <c r="BFB510" s="38"/>
      <c r="BFC510" s="38"/>
      <c r="BFD510" s="38"/>
      <c r="BFE510" s="38"/>
      <c r="BFF510" s="38"/>
      <c r="BFG510" s="38"/>
      <c r="BFH510" s="38"/>
      <c r="BFI510" s="38"/>
      <c r="BFJ510" s="38"/>
      <c r="BFK510" s="38"/>
      <c r="BFL510" s="38"/>
      <c r="BFM510" s="38"/>
      <c r="BFN510" s="38"/>
      <c r="BFO510" s="38"/>
      <c r="BFP510" s="38"/>
      <c r="BFQ510" s="38"/>
      <c r="BFR510" s="38"/>
      <c r="BFS510" s="38"/>
      <c r="BFT510" s="38"/>
      <c r="BFU510" s="38"/>
      <c r="BFV510" s="38"/>
      <c r="BFW510" s="38"/>
      <c r="BFX510" s="38"/>
      <c r="BFY510" s="38"/>
      <c r="BFZ510" s="38"/>
      <c r="BGA510" s="38"/>
      <c r="BGB510" s="38"/>
      <c r="BGC510" s="38"/>
      <c r="BGD510" s="38"/>
      <c r="BGE510" s="38"/>
      <c r="BGF510" s="38"/>
      <c r="BGG510" s="38"/>
      <c r="BGH510" s="38"/>
      <c r="BGI510" s="38"/>
      <c r="BGJ510" s="38"/>
      <c r="BGK510" s="38"/>
      <c r="BGL510" s="38"/>
      <c r="BGM510" s="38"/>
      <c r="BGN510" s="38"/>
      <c r="BGO510" s="38"/>
      <c r="BGP510" s="38"/>
      <c r="BGQ510" s="38"/>
      <c r="BGR510" s="38"/>
      <c r="BGS510" s="38"/>
      <c r="BGT510" s="38"/>
      <c r="BGU510" s="38"/>
      <c r="BGV510" s="38"/>
      <c r="BGW510" s="38"/>
      <c r="BGX510" s="38"/>
      <c r="BGY510" s="38"/>
      <c r="BGZ510" s="38"/>
      <c r="BHA510" s="38"/>
      <c r="BHB510" s="38"/>
      <c r="BHC510" s="38"/>
      <c r="BHD510" s="38"/>
      <c r="BHE510" s="38"/>
      <c r="BHF510" s="38"/>
      <c r="BHG510" s="38"/>
      <c r="BHH510" s="38"/>
      <c r="BHI510" s="38"/>
      <c r="BHJ510" s="38"/>
      <c r="BHK510" s="38"/>
      <c r="BHL510" s="38"/>
      <c r="BHM510" s="38"/>
      <c r="BHN510" s="38"/>
      <c r="BHO510" s="38"/>
      <c r="BHP510" s="38"/>
      <c r="BHQ510" s="38"/>
      <c r="BHR510" s="38"/>
      <c r="BHS510" s="38"/>
      <c r="BHT510" s="38"/>
      <c r="BHU510" s="38"/>
      <c r="BHV510" s="38"/>
      <c r="BHW510" s="38"/>
      <c r="BHX510" s="38"/>
      <c r="BHY510" s="38"/>
      <c r="BHZ510" s="38"/>
      <c r="BIA510" s="38"/>
      <c r="BIB510" s="38"/>
      <c r="BIC510" s="38"/>
      <c r="BID510" s="38"/>
      <c r="BIE510" s="38"/>
      <c r="BIF510" s="38"/>
      <c r="BIG510" s="38"/>
      <c r="BIH510" s="38"/>
      <c r="BII510" s="38"/>
      <c r="BIJ510" s="38"/>
      <c r="BIK510" s="38"/>
      <c r="BIL510" s="38"/>
      <c r="BIM510" s="38"/>
      <c r="BIN510" s="38"/>
      <c r="BIO510" s="38"/>
      <c r="BIP510" s="38"/>
      <c r="BIQ510" s="38"/>
      <c r="BIR510" s="38"/>
      <c r="BIS510" s="38"/>
      <c r="BIT510" s="38"/>
      <c r="BIU510" s="38"/>
      <c r="BIV510" s="38"/>
      <c r="BIW510" s="38"/>
      <c r="BIX510" s="38"/>
      <c r="BIY510" s="38"/>
      <c r="BIZ510" s="38"/>
      <c r="BJA510" s="38"/>
      <c r="BJB510" s="38"/>
      <c r="BJC510" s="38"/>
      <c r="BJD510" s="38"/>
      <c r="BJE510" s="38"/>
      <c r="BJF510" s="38"/>
      <c r="BJG510" s="38"/>
      <c r="BJH510" s="38"/>
      <c r="BJI510" s="38"/>
      <c r="BJJ510" s="38"/>
      <c r="BJK510" s="38"/>
      <c r="BJL510" s="38"/>
      <c r="BJM510" s="38"/>
      <c r="BJN510" s="38"/>
      <c r="BJO510" s="38"/>
      <c r="BJP510" s="38"/>
      <c r="BJQ510" s="38"/>
      <c r="BJR510" s="38"/>
      <c r="BJS510" s="38"/>
      <c r="BJT510" s="38"/>
      <c r="BJU510" s="38"/>
      <c r="BJV510" s="38"/>
      <c r="BJW510" s="38"/>
      <c r="BJX510" s="38"/>
      <c r="BJY510" s="38"/>
      <c r="BJZ510" s="38"/>
      <c r="BKA510" s="38"/>
      <c r="BKB510" s="38"/>
      <c r="BKC510" s="38"/>
      <c r="BKD510" s="38"/>
      <c r="BKE510" s="38"/>
      <c r="BKF510" s="38"/>
      <c r="BKG510" s="38"/>
      <c r="BKH510" s="38"/>
      <c r="BKI510" s="38"/>
      <c r="BKJ510" s="38"/>
      <c r="BKK510" s="38"/>
      <c r="BKL510" s="38"/>
      <c r="BKM510" s="38"/>
      <c r="BKN510" s="38"/>
      <c r="BKO510" s="38"/>
      <c r="BKP510" s="38"/>
      <c r="BKQ510" s="38"/>
      <c r="BKR510" s="38"/>
      <c r="BKS510" s="38"/>
      <c r="BKT510" s="38"/>
      <c r="BKU510" s="38"/>
      <c r="BKV510" s="38"/>
      <c r="BKW510" s="38"/>
      <c r="BKX510" s="38"/>
      <c r="BKY510" s="38"/>
      <c r="BKZ510" s="38"/>
      <c r="BLA510" s="38"/>
      <c r="BLB510" s="38"/>
      <c r="BLC510" s="38"/>
      <c r="BLD510" s="38"/>
      <c r="BLE510" s="38"/>
      <c r="BLF510" s="38"/>
      <c r="BLG510" s="38"/>
      <c r="BLH510" s="38"/>
      <c r="BLI510" s="38"/>
      <c r="BLJ510" s="38"/>
      <c r="BLK510" s="38"/>
      <c r="BLL510" s="38"/>
      <c r="BLM510" s="38"/>
      <c r="BLN510" s="38"/>
      <c r="BLO510" s="38"/>
      <c r="BLP510" s="38"/>
      <c r="BLQ510" s="38"/>
      <c r="BLR510" s="38"/>
      <c r="BLS510" s="38"/>
      <c r="BLT510" s="38"/>
      <c r="BLU510" s="38"/>
      <c r="BLV510" s="38"/>
      <c r="BLW510" s="38"/>
      <c r="BLX510" s="38"/>
      <c r="BLY510" s="38"/>
      <c r="BLZ510" s="38"/>
      <c r="BMA510" s="38"/>
      <c r="BMB510" s="38"/>
      <c r="BMC510" s="38"/>
      <c r="BMD510" s="38"/>
      <c r="BME510" s="38"/>
      <c r="BMF510" s="38"/>
      <c r="BMG510" s="38"/>
      <c r="BMH510" s="38"/>
      <c r="BMI510" s="38"/>
      <c r="BMJ510" s="38"/>
      <c r="BMK510" s="38"/>
      <c r="BML510" s="38"/>
      <c r="BMM510" s="38"/>
      <c r="BMN510" s="38"/>
      <c r="BMO510" s="38"/>
      <c r="BMP510" s="38"/>
      <c r="BMQ510" s="38"/>
      <c r="BMR510" s="38"/>
      <c r="BMS510" s="38"/>
      <c r="BMT510" s="38"/>
      <c r="BMU510" s="38"/>
      <c r="BMV510" s="38"/>
      <c r="BMW510" s="38"/>
      <c r="BMX510" s="38"/>
      <c r="BMY510" s="38"/>
      <c r="BMZ510" s="38"/>
      <c r="BNA510" s="38"/>
      <c r="BNB510" s="38"/>
      <c r="BNC510" s="38"/>
      <c r="BND510" s="38"/>
      <c r="BNE510" s="38"/>
      <c r="BNF510" s="38"/>
      <c r="BNG510" s="38"/>
      <c r="BNH510" s="38"/>
      <c r="BNI510" s="38"/>
      <c r="BNJ510" s="38"/>
      <c r="BNK510" s="38"/>
      <c r="BNL510" s="38"/>
      <c r="BNM510" s="38"/>
      <c r="BNN510" s="38"/>
      <c r="BNO510" s="38"/>
      <c r="BNP510" s="38"/>
      <c r="BNQ510" s="38"/>
      <c r="BNR510" s="38"/>
      <c r="BNS510" s="38"/>
      <c r="BNT510" s="38"/>
      <c r="BNU510" s="38"/>
      <c r="BNV510" s="38"/>
      <c r="BNW510" s="38"/>
      <c r="BNX510" s="38"/>
      <c r="BNY510" s="38"/>
      <c r="BNZ510" s="38"/>
      <c r="BOA510" s="38"/>
      <c r="BOB510" s="38"/>
      <c r="BOC510" s="38"/>
      <c r="BOD510" s="38"/>
      <c r="BOE510" s="38"/>
      <c r="BOF510" s="38"/>
      <c r="BOG510" s="38"/>
      <c r="BOH510" s="38"/>
      <c r="BOI510" s="38"/>
      <c r="BOJ510" s="38"/>
      <c r="BOK510" s="38"/>
      <c r="BOL510" s="38"/>
      <c r="BOM510" s="38"/>
      <c r="BON510" s="38"/>
      <c r="BOO510" s="38"/>
      <c r="BOP510" s="38"/>
      <c r="BOQ510" s="38"/>
      <c r="BOR510" s="38"/>
      <c r="BOS510" s="38"/>
      <c r="BOT510" s="38"/>
      <c r="BOU510" s="38"/>
      <c r="BOV510" s="38"/>
      <c r="BOW510" s="38"/>
      <c r="BOX510" s="38"/>
      <c r="BOY510" s="38"/>
      <c r="BOZ510" s="38"/>
      <c r="BPA510" s="38"/>
      <c r="BPB510" s="38"/>
      <c r="BPC510" s="38"/>
      <c r="BPD510" s="38"/>
      <c r="BPE510" s="38"/>
      <c r="BPF510" s="38"/>
      <c r="BPG510" s="38"/>
      <c r="BPH510" s="38"/>
      <c r="BPI510" s="38"/>
      <c r="BPJ510" s="38"/>
      <c r="BPK510" s="38"/>
      <c r="BPL510" s="38"/>
      <c r="BPM510" s="38"/>
      <c r="BPN510" s="38"/>
      <c r="BPO510" s="38"/>
      <c r="BPP510" s="38"/>
      <c r="BPQ510" s="38"/>
      <c r="BPR510" s="38"/>
      <c r="BPS510" s="38"/>
      <c r="BPT510" s="38"/>
      <c r="BPU510" s="38"/>
      <c r="BPV510" s="38"/>
      <c r="BPW510" s="38"/>
      <c r="BPX510" s="38"/>
      <c r="BPY510" s="38"/>
      <c r="BPZ510" s="38"/>
      <c r="BQA510" s="38"/>
      <c r="BQB510" s="38"/>
      <c r="BQC510" s="38"/>
      <c r="BQD510" s="38"/>
      <c r="BQE510" s="38"/>
      <c r="BQF510" s="38"/>
      <c r="BQG510" s="38"/>
      <c r="BQH510" s="38"/>
      <c r="BQI510" s="38"/>
      <c r="BQJ510" s="38"/>
      <c r="BQK510" s="38"/>
      <c r="BQL510" s="38"/>
      <c r="BQM510" s="38"/>
      <c r="BQN510" s="38"/>
      <c r="BQO510" s="38"/>
      <c r="BQP510" s="38"/>
      <c r="BQQ510" s="38"/>
      <c r="BQR510" s="38"/>
      <c r="BQS510" s="38"/>
      <c r="BQT510" s="38"/>
      <c r="BQU510" s="38"/>
      <c r="BQV510" s="38"/>
      <c r="BQW510" s="38"/>
      <c r="BQX510" s="38"/>
      <c r="BQY510" s="38"/>
      <c r="BQZ510" s="38"/>
      <c r="BRA510" s="38"/>
      <c r="BRB510" s="38"/>
      <c r="BRC510" s="38"/>
      <c r="BRD510" s="38"/>
      <c r="BRE510" s="38"/>
      <c r="BRF510" s="38"/>
      <c r="BRG510" s="38"/>
      <c r="BRH510" s="38"/>
      <c r="BRI510" s="38"/>
      <c r="BRJ510" s="38"/>
      <c r="BRK510" s="38"/>
      <c r="BRL510" s="38"/>
      <c r="BRM510" s="38"/>
      <c r="BRN510" s="38"/>
      <c r="BRO510" s="38"/>
      <c r="BRP510" s="38"/>
      <c r="BRQ510" s="38"/>
      <c r="BRR510" s="38"/>
      <c r="BRS510" s="38"/>
      <c r="BRT510" s="38"/>
      <c r="BRU510" s="38"/>
      <c r="BRV510" s="38"/>
      <c r="BRW510" s="38"/>
      <c r="BRX510" s="38"/>
      <c r="BRY510" s="38"/>
      <c r="BRZ510" s="38"/>
      <c r="BSA510" s="38"/>
      <c r="BSB510" s="38"/>
      <c r="BSC510" s="38"/>
      <c r="BSD510" s="38"/>
      <c r="BSE510" s="38"/>
      <c r="BSF510" s="38"/>
      <c r="BSG510" s="38"/>
      <c r="BSH510" s="38"/>
      <c r="BSI510" s="38"/>
      <c r="BSJ510" s="38"/>
      <c r="BSK510" s="38"/>
      <c r="BSL510" s="38"/>
      <c r="BSM510" s="38"/>
      <c r="BSN510" s="38"/>
      <c r="BSO510" s="38"/>
      <c r="BSP510" s="38"/>
      <c r="BSQ510" s="38"/>
      <c r="BSR510" s="38"/>
      <c r="BSS510" s="38"/>
      <c r="BST510" s="38"/>
      <c r="BSU510" s="38"/>
      <c r="BSV510" s="38"/>
      <c r="BSW510" s="38"/>
      <c r="BSX510" s="38"/>
      <c r="BSY510" s="38"/>
      <c r="BSZ510" s="38"/>
      <c r="BTA510" s="38"/>
      <c r="BTB510" s="38"/>
      <c r="BTC510" s="38"/>
      <c r="BTD510" s="38"/>
      <c r="BTE510" s="38"/>
      <c r="BTF510" s="38"/>
      <c r="BTG510" s="38"/>
      <c r="BTH510" s="38"/>
      <c r="BTI510" s="38"/>
      <c r="BTJ510" s="38"/>
      <c r="BTK510" s="38"/>
      <c r="BTL510" s="38"/>
      <c r="BTM510" s="38"/>
      <c r="BTN510" s="38"/>
      <c r="BTO510" s="38"/>
      <c r="BTP510" s="38"/>
      <c r="BTQ510" s="38"/>
      <c r="BTR510" s="38"/>
      <c r="BTS510" s="38"/>
      <c r="BTT510" s="38"/>
      <c r="BTU510" s="38"/>
      <c r="BTV510" s="38"/>
      <c r="BTW510" s="38"/>
      <c r="BTX510" s="38"/>
      <c r="BTY510" s="38"/>
      <c r="BTZ510" s="38"/>
      <c r="BUA510" s="38"/>
      <c r="BUB510" s="38"/>
      <c r="BUC510" s="38"/>
      <c r="BUD510" s="38"/>
      <c r="BUE510" s="38"/>
      <c r="BUF510" s="38"/>
      <c r="BUG510" s="38"/>
      <c r="BUH510" s="38"/>
      <c r="BUI510" s="38"/>
      <c r="BUJ510" s="38"/>
      <c r="BUK510" s="38"/>
      <c r="BUL510" s="38"/>
      <c r="BUM510" s="38"/>
      <c r="BUN510" s="38"/>
      <c r="BUO510" s="38"/>
      <c r="BUP510" s="38"/>
      <c r="BUQ510" s="38"/>
      <c r="BUR510" s="38"/>
      <c r="BUS510" s="38"/>
      <c r="BUT510" s="38"/>
      <c r="BUU510" s="38"/>
      <c r="BUV510" s="38"/>
      <c r="BUW510" s="38"/>
      <c r="BUX510" s="38"/>
      <c r="BUY510" s="38"/>
      <c r="BUZ510" s="38"/>
      <c r="BVA510" s="38"/>
      <c r="BVB510" s="38"/>
      <c r="BVC510" s="38"/>
      <c r="BVD510" s="38"/>
      <c r="BVE510" s="38"/>
      <c r="BVF510" s="38"/>
      <c r="BVG510" s="38"/>
      <c r="BVH510" s="38"/>
      <c r="BVI510" s="38"/>
      <c r="BVJ510" s="38"/>
      <c r="BVK510" s="38"/>
      <c r="BVL510" s="38"/>
      <c r="BVM510" s="38"/>
      <c r="BVN510" s="38"/>
      <c r="BVO510" s="38"/>
      <c r="BVP510" s="38"/>
      <c r="BVQ510" s="38"/>
      <c r="BVR510" s="38"/>
      <c r="BVS510" s="38"/>
      <c r="BVT510" s="38"/>
      <c r="BVU510" s="38"/>
      <c r="BVV510" s="38"/>
      <c r="BVW510" s="38"/>
      <c r="BVX510" s="38"/>
      <c r="BVY510" s="38"/>
      <c r="BVZ510" s="38"/>
      <c r="BWA510" s="38"/>
      <c r="BWB510" s="38"/>
      <c r="BWC510" s="38"/>
      <c r="BWD510" s="38"/>
      <c r="BWE510" s="38"/>
      <c r="BWF510" s="38"/>
      <c r="BWG510" s="38"/>
      <c r="BWH510" s="38"/>
      <c r="BWI510" s="38"/>
      <c r="BWJ510" s="38"/>
      <c r="BWK510" s="38"/>
      <c r="BWL510" s="38"/>
      <c r="BWM510" s="38"/>
      <c r="BWN510" s="38"/>
      <c r="BWO510" s="38"/>
      <c r="BWP510" s="38"/>
      <c r="BWQ510" s="38"/>
      <c r="BWR510" s="38"/>
      <c r="BWS510" s="38"/>
      <c r="BWT510" s="38"/>
      <c r="BWU510" s="38"/>
      <c r="BWV510" s="38"/>
      <c r="BWW510" s="38"/>
      <c r="BWX510" s="38"/>
      <c r="BWY510" s="38"/>
      <c r="BWZ510" s="38"/>
      <c r="BXA510" s="38"/>
      <c r="BXB510" s="38"/>
      <c r="BXC510" s="38"/>
      <c r="BXD510" s="38"/>
      <c r="BXE510" s="38"/>
      <c r="BXF510" s="38"/>
      <c r="BXG510" s="38"/>
      <c r="BXH510" s="38"/>
      <c r="BXI510" s="38"/>
      <c r="BXJ510" s="38"/>
      <c r="BXK510" s="38"/>
      <c r="BXL510" s="38"/>
      <c r="BXM510" s="38"/>
      <c r="BXN510" s="38"/>
      <c r="BXO510" s="38"/>
      <c r="BXP510" s="38"/>
      <c r="BXQ510" s="38"/>
      <c r="BXR510" s="38"/>
      <c r="BXS510" s="38"/>
      <c r="BXT510" s="38"/>
      <c r="BXU510" s="38"/>
      <c r="BXV510" s="38"/>
      <c r="BXW510" s="38"/>
      <c r="BXX510" s="38"/>
      <c r="BXY510" s="38"/>
      <c r="BXZ510" s="38"/>
      <c r="BYA510" s="38"/>
      <c r="BYB510" s="38"/>
      <c r="BYC510" s="38"/>
      <c r="BYD510" s="38"/>
      <c r="BYE510" s="38"/>
      <c r="BYF510" s="38"/>
      <c r="BYG510" s="38"/>
      <c r="BYH510" s="38"/>
      <c r="BYI510" s="38"/>
      <c r="BYJ510" s="38"/>
      <c r="BYK510" s="38"/>
      <c r="BYL510" s="38"/>
      <c r="BYM510" s="38"/>
      <c r="BYN510" s="38"/>
      <c r="BYO510" s="38"/>
      <c r="BYP510" s="38"/>
      <c r="BYQ510" s="38"/>
      <c r="BYR510" s="38"/>
      <c r="BYS510" s="38"/>
      <c r="BYT510" s="38"/>
      <c r="BYU510" s="38"/>
      <c r="BYV510" s="38"/>
      <c r="BYW510" s="38"/>
      <c r="BYX510" s="38"/>
      <c r="BYY510" s="38"/>
      <c r="BYZ510" s="38"/>
      <c r="BZA510" s="38"/>
      <c r="BZB510" s="38"/>
      <c r="BZC510" s="38"/>
      <c r="BZD510" s="38"/>
      <c r="BZE510" s="38"/>
      <c r="BZF510" s="38"/>
      <c r="BZG510" s="38"/>
      <c r="BZH510" s="38"/>
      <c r="BZI510" s="38"/>
      <c r="BZJ510" s="38"/>
      <c r="BZK510" s="38"/>
      <c r="BZL510" s="38"/>
      <c r="BZM510" s="38"/>
      <c r="BZN510" s="38"/>
      <c r="BZO510" s="38"/>
      <c r="BZP510" s="38"/>
      <c r="BZQ510" s="38"/>
      <c r="BZR510" s="38"/>
      <c r="BZS510" s="38"/>
      <c r="BZT510" s="38"/>
      <c r="BZU510" s="38"/>
      <c r="BZV510" s="38"/>
      <c r="BZW510" s="38"/>
      <c r="BZX510" s="38"/>
      <c r="BZY510" s="38"/>
      <c r="BZZ510" s="38"/>
      <c r="CAA510" s="38"/>
      <c r="CAB510" s="38"/>
      <c r="CAC510" s="38"/>
      <c r="CAD510" s="38"/>
      <c r="CAE510" s="38"/>
      <c r="CAF510" s="38"/>
      <c r="CAG510" s="38"/>
      <c r="CAH510" s="38"/>
      <c r="CAI510" s="38"/>
      <c r="CAJ510" s="38"/>
      <c r="CAK510" s="38"/>
      <c r="CAL510" s="38"/>
      <c r="CAM510" s="38"/>
      <c r="CAN510" s="38"/>
      <c r="CAO510" s="38"/>
      <c r="CAP510" s="38"/>
      <c r="CAQ510" s="38"/>
      <c r="CAR510" s="38"/>
      <c r="CAS510" s="38"/>
      <c r="CAT510" s="38"/>
      <c r="CAU510" s="38"/>
      <c r="CAV510" s="38"/>
      <c r="CAW510" s="38"/>
      <c r="CAX510" s="38"/>
      <c r="CAY510" s="38"/>
      <c r="CAZ510" s="38"/>
      <c r="CBA510" s="38"/>
      <c r="CBB510" s="38"/>
      <c r="CBC510" s="38"/>
      <c r="CBD510" s="38"/>
      <c r="CBE510" s="38"/>
      <c r="CBF510" s="38"/>
      <c r="CBG510" s="38"/>
      <c r="CBH510" s="38"/>
      <c r="CBI510" s="38"/>
      <c r="CBJ510" s="38"/>
      <c r="CBK510" s="38"/>
      <c r="CBL510" s="38"/>
      <c r="CBM510" s="38"/>
      <c r="CBN510" s="38"/>
      <c r="CBO510" s="38"/>
      <c r="CBP510" s="38"/>
      <c r="CBQ510" s="38"/>
      <c r="CBR510" s="38"/>
      <c r="CBS510" s="38"/>
      <c r="CBT510" s="38"/>
      <c r="CBU510" s="38"/>
      <c r="CBV510" s="38"/>
      <c r="CBW510" s="38"/>
      <c r="CBX510" s="38"/>
      <c r="CBY510" s="38"/>
      <c r="CBZ510" s="38"/>
      <c r="CCA510" s="38"/>
      <c r="CCB510" s="38"/>
      <c r="CCC510" s="38"/>
      <c r="CCD510" s="38"/>
      <c r="CCE510" s="38"/>
      <c r="CCF510" s="38"/>
      <c r="CCG510" s="38"/>
      <c r="CCH510" s="38"/>
      <c r="CCI510" s="38"/>
      <c r="CCJ510" s="38"/>
      <c r="CCK510" s="38"/>
      <c r="CCL510" s="38"/>
      <c r="CCM510" s="38"/>
      <c r="CCN510" s="38"/>
      <c r="CCO510" s="38"/>
      <c r="CCP510" s="38"/>
      <c r="CCQ510" s="38"/>
      <c r="CCR510" s="38"/>
      <c r="CCS510" s="38"/>
      <c r="CCT510" s="38"/>
      <c r="CCU510" s="38"/>
      <c r="CCV510" s="38"/>
      <c r="CCW510" s="38"/>
      <c r="CCX510" s="38"/>
      <c r="CCY510" s="38"/>
      <c r="CCZ510" s="38"/>
      <c r="CDA510" s="38"/>
      <c r="CDB510" s="38"/>
      <c r="CDC510" s="38"/>
      <c r="CDD510" s="38"/>
      <c r="CDE510" s="38"/>
      <c r="CDF510" s="38"/>
      <c r="CDG510" s="38"/>
      <c r="CDH510" s="38"/>
      <c r="CDI510" s="38"/>
      <c r="CDJ510" s="38"/>
      <c r="CDK510" s="38"/>
      <c r="CDL510" s="38"/>
      <c r="CDM510" s="38"/>
      <c r="CDN510" s="38"/>
      <c r="CDO510" s="38"/>
      <c r="CDP510" s="38"/>
      <c r="CDQ510" s="38"/>
      <c r="CDR510" s="38"/>
      <c r="CDS510" s="38"/>
      <c r="CDT510" s="38"/>
      <c r="CDU510" s="38"/>
      <c r="CDV510" s="38"/>
      <c r="CDW510" s="38"/>
      <c r="CDX510" s="38"/>
      <c r="CDY510" s="38"/>
      <c r="CDZ510" s="38"/>
      <c r="CEA510" s="38"/>
      <c r="CEB510" s="38"/>
      <c r="CEC510" s="38"/>
      <c r="CED510" s="38"/>
      <c r="CEE510" s="38"/>
      <c r="CEF510" s="38"/>
      <c r="CEG510" s="38"/>
      <c r="CEH510" s="38"/>
      <c r="CEI510" s="38"/>
      <c r="CEJ510" s="38"/>
      <c r="CEK510" s="38"/>
      <c r="CEL510" s="38"/>
      <c r="CEM510" s="38"/>
      <c r="CEN510" s="38"/>
      <c r="CEO510" s="38"/>
      <c r="CEP510" s="38"/>
      <c r="CEQ510" s="38"/>
      <c r="CER510" s="38"/>
      <c r="CES510" s="38"/>
      <c r="CET510" s="38"/>
      <c r="CEU510" s="38"/>
      <c r="CEV510" s="38"/>
      <c r="CEW510" s="38"/>
      <c r="CEX510" s="38"/>
      <c r="CEY510" s="38"/>
      <c r="CEZ510" s="38"/>
      <c r="CFA510" s="38"/>
      <c r="CFB510" s="38"/>
      <c r="CFC510" s="38"/>
      <c r="CFD510" s="38"/>
      <c r="CFE510" s="38"/>
      <c r="CFF510" s="38"/>
      <c r="CFG510" s="38"/>
      <c r="CFH510" s="38"/>
      <c r="CFI510" s="38"/>
      <c r="CFJ510" s="38"/>
      <c r="CFK510" s="38"/>
      <c r="CFL510" s="38"/>
      <c r="CFM510" s="38"/>
      <c r="CFN510" s="38"/>
      <c r="CFO510" s="38"/>
      <c r="CFP510" s="38"/>
      <c r="CFQ510" s="38"/>
      <c r="CFR510" s="38"/>
      <c r="CFS510" s="38"/>
      <c r="CFT510" s="38"/>
      <c r="CFU510" s="38"/>
      <c r="CFV510" s="38"/>
      <c r="CFW510" s="38"/>
      <c r="CFX510" s="38"/>
      <c r="CFY510" s="38"/>
      <c r="CFZ510" s="38"/>
      <c r="CGA510" s="38"/>
      <c r="CGB510" s="38"/>
      <c r="CGC510" s="38"/>
      <c r="CGD510" s="38"/>
      <c r="CGE510" s="38"/>
      <c r="CGF510" s="38"/>
      <c r="CGG510" s="38"/>
      <c r="CGH510" s="38"/>
      <c r="CGI510" s="38"/>
      <c r="CGJ510" s="38"/>
      <c r="CGK510" s="38"/>
      <c r="CGL510" s="38"/>
      <c r="CGM510" s="38"/>
      <c r="CGN510" s="38"/>
      <c r="CGO510" s="38"/>
      <c r="CGP510" s="38"/>
      <c r="CGQ510" s="38"/>
      <c r="CGR510" s="38"/>
      <c r="CGS510" s="38"/>
      <c r="CGT510" s="38"/>
      <c r="CGU510" s="38"/>
      <c r="CGV510" s="38"/>
      <c r="CGW510" s="38"/>
      <c r="CGX510" s="38"/>
      <c r="CGY510" s="38"/>
      <c r="CGZ510" s="38"/>
      <c r="CHA510" s="38"/>
      <c r="CHB510" s="38"/>
      <c r="CHC510" s="38"/>
      <c r="CHD510" s="38"/>
      <c r="CHE510" s="38"/>
      <c r="CHF510" s="38"/>
      <c r="CHG510" s="38"/>
      <c r="CHH510" s="38"/>
      <c r="CHI510" s="38"/>
      <c r="CHJ510" s="38"/>
      <c r="CHK510" s="38"/>
      <c r="CHL510" s="38"/>
      <c r="CHM510" s="38"/>
      <c r="CHN510" s="38"/>
      <c r="CHO510" s="38"/>
      <c r="CHP510" s="38"/>
      <c r="CHQ510" s="38"/>
      <c r="CHR510" s="38"/>
      <c r="CHS510" s="38"/>
      <c r="CHT510" s="38"/>
      <c r="CHU510" s="38"/>
      <c r="CHV510" s="38"/>
      <c r="CHW510" s="38"/>
      <c r="CHX510" s="38"/>
      <c r="CHY510" s="38"/>
      <c r="CHZ510" s="38"/>
      <c r="CIA510" s="38"/>
      <c r="CIB510" s="38"/>
      <c r="CIC510" s="38"/>
      <c r="CID510" s="38"/>
      <c r="CIE510" s="38"/>
      <c r="CIF510" s="38"/>
      <c r="CIG510" s="38"/>
      <c r="CIH510" s="38"/>
      <c r="CII510" s="38"/>
      <c r="CIJ510" s="38"/>
      <c r="CIK510" s="38"/>
      <c r="CIL510" s="38"/>
      <c r="CIM510" s="38"/>
      <c r="CIN510" s="38"/>
      <c r="CIO510" s="38"/>
      <c r="CIP510" s="38"/>
      <c r="CIQ510" s="38"/>
      <c r="CIR510" s="38"/>
      <c r="CIS510" s="38"/>
      <c r="CIT510" s="38"/>
      <c r="CIU510" s="38"/>
      <c r="CIV510" s="38"/>
      <c r="CIW510" s="38"/>
      <c r="CIX510" s="38"/>
      <c r="CIY510" s="38"/>
      <c r="CIZ510" s="38"/>
      <c r="CJA510" s="38"/>
      <c r="CJB510" s="38"/>
      <c r="CJC510" s="38"/>
      <c r="CJD510" s="38"/>
      <c r="CJE510" s="38"/>
      <c r="CJF510" s="38"/>
      <c r="CJG510" s="38"/>
      <c r="CJH510" s="38"/>
      <c r="CJI510" s="38"/>
      <c r="CJJ510" s="38"/>
      <c r="CJK510" s="38"/>
      <c r="CJL510" s="38"/>
      <c r="CJM510" s="38"/>
      <c r="CJN510" s="38"/>
      <c r="CJO510" s="38"/>
      <c r="CJP510" s="38"/>
      <c r="CJQ510" s="38"/>
      <c r="CJR510" s="38"/>
      <c r="CJS510" s="38"/>
      <c r="CJT510" s="38"/>
      <c r="CJU510" s="38"/>
      <c r="CJV510" s="38"/>
      <c r="CJW510" s="38"/>
      <c r="CJX510" s="38"/>
      <c r="CJY510" s="38"/>
      <c r="CJZ510" s="38"/>
      <c r="CKA510" s="38"/>
      <c r="CKB510" s="38"/>
      <c r="CKC510" s="38"/>
      <c r="CKD510" s="38"/>
      <c r="CKE510" s="38"/>
      <c r="CKF510" s="38"/>
      <c r="CKG510" s="38"/>
      <c r="CKH510" s="38"/>
      <c r="CKI510" s="38"/>
      <c r="CKJ510" s="38"/>
      <c r="CKK510" s="38"/>
      <c r="CKL510" s="38"/>
      <c r="CKM510" s="38"/>
      <c r="CKN510" s="38"/>
      <c r="CKO510" s="38"/>
      <c r="CKP510" s="38"/>
      <c r="CKQ510" s="38"/>
      <c r="CKR510" s="38"/>
      <c r="CKS510" s="38"/>
      <c r="CKT510" s="38"/>
      <c r="CKU510" s="38"/>
      <c r="CKV510" s="38"/>
      <c r="CKW510" s="38"/>
      <c r="CKX510" s="38"/>
      <c r="CKY510" s="38"/>
      <c r="CKZ510" s="38"/>
      <c r="CLA510" s="38"/>
      <c r="CLB510" s="38"/>
      <c r="CLC510" s="38"/>
      <c r="CLD510" s="38"/>
      <c r="CLE510" s="38"/>
      <c r="CLF510" s="38"/>
      <c r="CLG510" s="38"/>
      <c r="CLH510" s="38"/>
      <c r="CLI510" s="38"/>
      <c r="CLJ510" s="38"/>
      <c r="CLK510" s="38"/>
      <c r="CLL510" s="38"/>
      <c r="CLM510" s="38"/>
      <c r="CLN510" s="38"/>
      <c r="CLO510" s="38"/>
      <c r="CLP510" s="38"/>
      <c r="CLQ510" s="38"/>
      <c r="CLR510" s="38"/>
      <c r="CLS510" s="38"/>
      <c r="CLT510" s="38"/>
      <c r="CLU510" s="38"/>
      <c r="CLV510" s="38"/>
      <c r="CLW510" s="38"/>
      <c r="CLX510" s="38"/>
      <c r="CLY510" s="38"/>
      <c r="CLZ510" s="38"/>
      <c r="CMA510" s="38"/>
      <c r="CMB510" s="38"/>
      <c r="CMC510" s="38"/>
      <c r="CMD510" s="38"/>
      <c r="CME510" s="38"/>
      <c r="CMF510" s="38"/>
      <c r="CMG510" s="38"/>
      <c r="CMH510" s="38"/>
      <c r="CMI510" s="38"/>
      <c r="CMJ510" s="38"/>
      <c r="CMK510" s="38"/>
      <c r="CML510" s="38"/>
      <c r="CMM510" s="38"/>
      <c r="CMN510" s="38"/>
      <c r="CMO510" s="38"/>
      <c r="CMP510" s="38"/>
      <c r="CMQ510" s="38"/>
      <c r="CMR510" s="38"/>
      <c r="CMS510" s="38"/>
      <c r="CMT510" s="38"/>
      <c r="CMU510" s="38"/>
      <c r="CMV510" s="38"/>
      <c r="CMW510" s="38"/>
      <c r="CMX510" s="38"/>
      <c r="CMY510" s="38"/>
      <c r="CMZ510" s="38"/>
      <c r="CNA510" s="38"/>
      <c r="CNB510" s="38"/>
      <c r="CNC510" s="38"/>
      <c r="CND510" s="38"/>
      <c r="CNE510" s="38"/>
      <c r="CNF510" s="38"/>
      <c r="CNG510" s="38"/>
      <c r="CNH510" s="38"/>
      <c r="CNI510" s="38"/>
      <c r="CNJ510" s="38"/>
      <c r="CNK510" s="38"/>
      <c r="CNL510" s="38"/>
      <c r="CNM510" s="38"/>
      <c r="CNN510" s="38"/>
      <c r="CNO510" s="38"/>
      <c r="CNP510" s="38"/>
      <c r="CNQ510" s="38"/>
      <c r="CNR510" s="38"/>
      <c r="CNS510" s="38"/>
      <c r="CNT510" s="38"/>
      <c r="CNU510" s="38"/>
      <c r="CNV510" s="38"/>
      <c r="CNW510" s="38"/>
      <c r="CNX510" s="38"/>
      <c r="CNY510" s="38"/>
      <c r="CNZ510" s="38"/>
      <c r="COA510" s="38"/>
      <c r="COB510" s="38"/>
      <c r="COC510" s="38"/>
      <c r="COD510" s="38"/>
      <c r="COE510" s="38"/>
      <c r="COF510" s="38"/>
      <c r="COG510" s="38"/>
      <c r="COH510" s="38"/>
      <c r="COI510" s="38"/>
      <c r="COJ510" s="38"/>
      <c r="COK510" s="38"/>
      <c r="COL510" s="38"/>
      <c r="COM510" s="38"/>
      <c r="CON510" s="38"/>
      <c r="COO510" s="38"/>
      <c r="COP510" s="38"/>
      <c r="COQ510" s="38"/>
      <c r="COR510" s="38"/>
      <c r="COS510" s="38"/>
      <c r="COT510" s="38"/>
      <c r="COU510" s="38"/>
      <c r="COV510" s="38"/>
      <c r="COW510" s="38"/>
      <c r="COX510" s="38"/>
      <c r="COY510" s="38"/>
      <c r="COZ510" s="38"/>
      <c r="CPA510" s="38"/>
      <c r="CPB510" s="38"/>
      <c r="CPC510" s="38"/>
      <c r="CPD510" s="38"/>
      <c r="CPE510" s="38"/>
      <c r="CPF510" s="38"/>
      <c r="CPG510" s="38"/>
      <c r="CPH510" s="38"/>
      <c r="CPI510" s="38"/>
      <c r="CPJ510" s="38"/>
      <c r="CPK510" s="38"/>
      <c r="CPL510" s="38"/>
      <c r="CPM510" s="38"/>
      <c r="CPN510" s="38"/>
      <c r="CPO510" s="38"/>
      <c r="CPP510" s="38"/>
      <c r="CPQ510" s="38"/>
      <c r="CPR510" s="38"/>
      <c r="CPS510" s="38"/>
      <c r="CPT510" s="38"/>
      <c r="CPU510" s="38"/>
      <c r="CPV510" s="38"/>
      <c r="CPW510" s="38"/>
      <c r="CPX510" s="38"/>
      <c r="CPY510" s="38"/>
      <c r="CPZ510" s="38"/>
      <c r="CQA510" s="38"/>
      <c r="CQB510" s="38"/>
      <c r="CQC510" s="38"/>
      <c r="CQD510" s="38"/>
      <c r="CQE510" s="38"/>
      <c r="CQF510" s="38"/>
      <c r="CQG510" s="38"/>
      <c r="CQH510" s="38"/>
      <c r="CQI510" s="38"/>
      <c r="CQJ510" s="38"/>
      <c r="CQK510" s="38"/>
      <c r="CQL510" s="38"/>
      <c r="CQM510" s="38"/>
      <c r="CQN510" s="38"/>
      <c r="CQO510" s="38"/>
      <c r="CQP510" s="38"/>
      <c r="CQQ510" s="38"/>
      <c r="CQR510" s="38"/>
      <c r="CQS510" s="38"/>
      <c r="CQT510" s="38"/>
      <c r="CQU510" s="38"/>
      <c r="CQV510" s="38"/>
      <c r="CQW510" s="38"/>
      <c r="CQX510" s="38"/>
      <c r="CQY510" s="38"/>
      <c r="CQZ510" s="38"/>
      <c r="CRA510" s="38"/>
      <c r="CRB510" s="38"/>
      <c r="CRC510" s="38"/>
      <c r="CRD510" s="38"/>
      <c r="CRE510" s="38"/>
      <c r="CRF510" s="38"/>
      <c r="CRG510" s="38"/>
      <c r="CRH510" s="38"/>
      <c r="CRI510" s="38"/>
      <c r="CRJ510" s="38"/>
      <c r="CRK510" s="38"/>
      <c r="CRL510" s="38"/>
      <c r="CRM510" s="38"/>
      <c r="CRN510" s="38"/>
      <c r="CRO510" s="38"/>
      <c r="CRP510" s="38"/>
      <c r="CRQ510" s="38"/>
      <c r="CRR510" s="38"/>
      <c r="CRS510" s="38"/>
      <c r="CRT510" s="38"/>
      <c r="CRU510" s="38"/>
      <c r="CRV510" s="38"/>
      <c r="CRW510" s="38"/>
      <c r="CRX510" s="38"/>
      <c r="CRY510" s="38"/>
      <c r="CRZ510" s="38"/>
      <c r="CSA510" s="38"/>
      <c r="CSB510" s="38"/>
      <c r="CSC510" s="38"/>
      <c r="CSD510" s="38"/>
      <c r="CSE510" s="38"/>
      <c r="CSF510" s="38"/>
      <c r="CSG510" s="38"/>
      <c r="CSH510" s="38"/>
      <c r="CSI510" s="38"/>
      <c r="CSJ510" s="38"/>
      <c r="CSK510" s="38"/>
      <c r="CSL510" s="38"/>
      <c r="CSM510" s="38"/>
      <c r="CSN510" s="38"/>
      <c r="CSO510" s="38"/>
      <c r="CSP510" s="38"/>
      <c r="CSQ510" s="38"/>
      <c r="CSR510" s="38"/>
      <c r="CSS510" s="38"/>
      <c r="CST510" s="38"/>
      <c r="CSU510" s="38"/>
      <c r="CSV510" s="38"/>
      <c r="CSW510" s="38"/>
      <c r="CSX510" s="38"/>
      <c r="CSY510" s="38"/>
      <c r="CSZ510" s="38"/>
      <c r="CTA510" s="38"/>
      <c r="CTB510" s="38"/>
      <c r="CTC510" s="38"/>
      <c r="CTD510" s="38"/>
      <c r="CTE510" s="38"/>
      <c r="CTF510" s="38"/>
      <c r="CTG510" s="38"/>
      <c r="CTH510" s="38"/>
      <c r="CTI510" s="38"/>
      <c r="CTJ510" s="38"/>
      <c r="CTK510" s="38"/>
      <c r="CTL510" s="38"/>
      <c r="CTM510" s="38"/>
      <c r="CTN510" s="38"/>
      <c r="CTO510" s="38"/>
      <c r="CTP510" s="38"/>
      <c r="CTQ510" s="38"/>
      <c r="CTR510" s="38"/>
      <c r="CTS510" s="38"/>
      <c r="CTT510" s="38"/>
      <c r="CTU510" s="38"/>
      <c r="CTV510" s="38"/>
      <c r="CTW510" s="38"/>
      <c r="CTX510" s="38"/>
      <c r="CTY510" s="38"/>
      <c r="CTZ510" s="38"/>
      <c r="CUA510" s="38"/>
      <c r="CUB510" s="38"/>
      <c r="CUC510" s="38"/>
      <c r="CUD510" s="38"/>
      <c r="CUE510" s="38"/>
      <c r="CUF510" s="38"/>
      <c r="CUG510" s="38"/>
      <c r="CUH510" s="38"/>
      <c r="CUI510" s="38"/>
      <c r="CUJ510" s="38"/>
      <c r="CUK510" s="38"/>
      <c r="CUL510" s="38"/>
      <c r="CUM510" s="38"/>
      <c r="CUN510" s="38"/>
      <c r="CUO510" s="38"/>
      <c r="CUP510" s="38"/>
      <c r="CUQ510" s="38"/>
      <c r="CUR510" s="38"/>
      <c r="CUS510" s="38"/>
      <c r="CUT510" s="38"/>
      <c r="CUU510" s="38"/>
      <c r="CUV510" s="38"/>
      <c r="CUW510" s="38"/>
      <c r="CUX510" s="38"/>
      <c r="CUY510" s="38"/>
      <c r="CUZ510" s="38"/>
      <c r="CVA510" s="38"/>
      <c r="CVB510" s="38"/>
      <c r="CVC510" s="38"/>
      <c r="CVD510" s="38"/>
      <c r="CVE510" s="38"/>
      <c r="CVF510" s="38"/>
      <c r="CVG510" s="38"/>
      <c r="CVH510" s="38"/>
      <c r="CVI510" s="38"/>
      <c r="CVJ510" s="38"/>
      <c r="CVK510" s="38"/>
      <c r="CVL510" s="38"/>
      <c r="CVM510" s="38"/>
      <c r="CVN510" s="38"/>
      <c r="CVO510" s="38"/>
      <c r="CVP510" s="38"/>
      <c r="CVQ510" s="38"/>
      <c r="CVR510" s="38"/>
      <c r="CVS510" s="38"/>
      <c r="CVT510" s="38"/>
      <c r="CVU510" s="38"/>
      <c r="CVV510" s="38"/>
      <c r="CVW510" s="38"/>
      <c r="CVX510" s="38"/>
      <c r="CVY510" s="38"/>
      <c r="CVZ510" s="38"/>
      <c r="CWA510" s="38"/>
      <c r="CWB510" s="38"/>
      <c r="CWC510" s="38"/>
      <c r="CWD510" s="38"/>
      <c r="CWE510" s="38"/>
      <c r="CWF510" s="38"/>
      <c r="CWG510" s="38"/>
      <c r="CWH510" s="38"/>
      <c r="CWI510" s="38"/>
      <c r="CWJ510" s="38"/>
      <c r="CWK510" s="38"/>
      <c r="CWL510" s="38"/>
      <c r="CWM510" s="38"/>
      <c r="CWN510" s="38"/>
      <c r="CWO510" s="38"/>
      <c r="CWP510" s="38"/>
      <c r="CWQ510" s="38"/>
      <c r="CWR510" s="38"/>
      <c r="CWS510" s="38"/>
      <c r="CWT510" s="38"/>
      <c r="CWU510" s="38"/>
      <c r="CWV510" s="38"/>
      <c r="CWW510" s="38"/>
      <c r="CWX510" s="38"/>
      <c r="CWY510" s="38"/>
      <c r="CWZ510" s="38"/>
      <c r="CXA510" s="38"/>
      <c r="CXB510" s="38"/>
      <c r="CXC510" s="38"/>
      <c r="CXD510" s="38"/>
      <c r="CXE510" s="38"/>
      <c r="CXF510" s="38"/>
      <c r="CXG510" s="38"/>
      <c r="CXH510" s="38"/>
      <c r="CXI510" s="38"/>
      <c r="CXJ510" s="38"/>
      <c r="CXK510" s="38"/>
      <c r="CXL510" s="38"/>
      <c r="CXM510" s="38"/>
      <c r="CXN510" s="38"/>
      <c r="CXO510" s="38"/>
      <c r="CXP510" s="38"/>
      <c r="CXQ510" s="38"/>
      <c r="CXR510" s="38"/>
      <c r="CXS510" s="38"/>
      <c r="CXT510" s="38"/>
      <c r="CXU510" s="38"/>
      <c r="CXV510" s="38"/>
      <c r="CXW510" s="38"/>
      <c r="CXX510" s="38"/>
      <c r="CXY510" s="38"/>
      <c r="CXZ510" s="38"/>
      <c r="CYA510" s="38"/>
      <c r="CYB510" s="38"/>
      <c r="CYC510" s="38"/>
      <c r="CYD510" s="38"/>
      <c r="CYE510" s="38"/>
      <c r="CYF510" s="38"/>
      <c r="CYG510" s="38"/>
      <c r="CYH510" s="38"/>
      <c r="CYI510" s="38"/>
      <c r="CYJ510" s="38"/>
      <c r="CYK510" s="38"/>
      <c r="CYL510" s="38"/>
      <c r="CYM510" s="38"/>
      <c r="CYN510" s="38"/>
      <c r="CYO510" s="38"/>
      <c r="CYP510" s="38"/>
      <c r="CYQ510" s="38"/>
      <c r="CYR510" s="38"/>
      <c r="CYS510" s="38"/>
      <c r="CYT510" s="38"/>
      <c r="CYU510" s="38"/>
      <c r="CYV510" s="38"/>
      <c r="CYW510" s="38"/>
      <c r="CYX510" s="38"/>
      <c r="CYY510" s="38"/>
      <c r="CYZ510" s="38"/>
      <c r="CZA510" s="38"/>
      <c r="CZB510" s="38"/>
      <c r="CZC510" s="38"/>
      <c r="CZD510" s="38"/>
      <c r="CZE510" s="38"/>
      <c r="CZF510" s="38"/>
      <c r="CZG510" s="38"/>
      <c r="CZH510" s="38"/>
      <c r="CZI510" s="38"/>
      <c r="CZJ510" s="38"/>
      <c r="CZK510" s="38"/>
      <c r="CZL510" s="38"/>
      <c r="CZM510" s="38"/>
      <c r="CZN510" s="38"/>
      <c r="CZO510" s="38"/>
      <c r="CZP510" s="38"/>
      <c r="CZQ510" s="38"/>
      <c r="CZR510" s="38"/>
      <c r="CZS510" s="38"/>
      <c r="CZT510" s="38"/>
      <c r="CZU510" s="38"/>
      <c r="CZV510" s="38"/>
      <c r="CZW510" s="38"/>
      <c r="CZX510" s="38"/>
      <c r="CZY510" s="38"/>
      <c r="CZZ510" s="38"/>
      <c r="DAA510" s="38"/>
      <c r="DAB510" s="38"/>
      <c r="DAC510" s="38"/>
      <c r="DAD510" s="38"/>
      <c r="DAE510" s="38"/>
      <c r="DAF510" s="38"/>
      <c r="DAG510" s="38"/>
      <c r="DAH510" s="38"/>
      <c r="DAI510" s="38"/>
      <c r="DAJ510" s="38"/>
      <c r="DAK510" s="38"/>
      <c r="DAL510" s="38"/>
      <c r="DAM510" s="38"/>
      <c r="DAN510" s="38"/>
      <c r="DAO510" s="38"/>
      <c r="DAP510" s="38"/>
      <c r="DAQ510" s="38"/>
      <c r="DAR510" s="38"/>
      <c r="DAS510" s="38"/>
      <c r="DAT510" s="38"/>
      <c r="DAU510" s="38"/>
      <c r="DAV510" s="38"/>
      <c r="DAW510" s="38"/>
      <c r="DAX510" s="38"/>
      <c r="DAY510" s="38"/>
      <c r="DAZ510" s="38"/>
      <c r="DBA510" s="38"/>
      <c r="DBB510" s="38"/>
      <c r="DBC510" s="38"/>
      <c r="DBD510" s="38"/>
      <c r="DBE510" s="38"/>
      <c r="DBF510" s="38"/>
      <c r="DBG510" s="38"/>
      <c r="DBH510" s="38"/>
      <c r="DBI510" s="38"/>
      <c r="DBJ510" s="38"/>
      <c r="DBK510" s="38"/>
      <c r="DBL510" s="38"/>
      <c r="DBM510" s="38"/>
      <c r="DBN510" s="38"/>
      <c r="DBO510" s="38"/>
      <c r="DBP510" s="38"/>
      <c r="DBQ510" s="38"/>
      <c r="DBR510" s="38"/>
      <c r="DBS510" s="38"/>
      <c r="DBT510" s="38"/>
      <c r="DBU510" s="38"/>
      <c r="DBV510" s="38"/>
      <c r="DBW510" s="38"/>
      <c r="DBX510" s="38"/>
      <c r="DBY510" s="38"/>
      <c r="DBZ510" s="38"/>
      <c r="DCA510" s="38"/>
      <c r="DCB510" s="38"/>
      <c r="DCC510" s="38"/>
      <c r="DCD510" s="38"/>
      <c r="DCE510" s="38"/>
      <c r="DCF510" s="38"/>
      <c r="DCG510" s="38"/>
      <c r="DCH510" s="38"/>
      <c r="DCI510" s="38"/>
      <c r="DCJ510" s="38"/>
      <c r="DCK510" s="38"/>
      <c r="DCL510" s="38"/>
      <c r="DCM510" s="38"/>
      <c r="DCN510" s="38"/>
      <c r="DCO510" s="38"/>
      <c r="DCP510" s="38"/>
      <c r="DCQ510" s="38"/>
      <c r="DCR510" s="38"/>
      <c r="DCS510" s="38"/>
      <c r="DCT510" s="38"/>
      <c r="DCU510" s="38"/>
      <c r="DCV510" s="38"/>
      <c r="DCW510" s="38"/>
      <c r="DCX510" s="38"/>
      <c r="DCY510" s="38"/>
      <c r="DCZ510" s="38"/>
      <c r="DDA510" s="38"/>
      <c r="DDB510" s="38"/>
      <c r="DDC510" s="38"/>
      <c r="DDD510" s="38"/>
      <c r="DDE510" s="38"/>
      <c r="DDF510" s="38"/>
      <c r="DDG510" s="38"/>
      <c r="DDH510" s="38"/>
      <c r="DDI510" s="38"/>
      <c r="DDJ510" s="38"/>
      <c r="DDK510" s="38"/>
      <c r="DDL510" s="38"/>
      <c r="DDM510" s="38"/>
      <c r="DDN510" s="38"/>
      <c r="DDO510" s="38"/>
      <c r="DDP510" s="38"/>
      <c r="DDQ510" s="38"/>
      <c r="DDR510" s="38"/>
      <c r="DDS510" s="38"/>
      <c r="DDT510" s="38"/>
      <c r="DDU510" s="38"/>
      <c r="DDV510" s="38"/>
      <c r="DDW510" s="38"/>
      <c r="DDX510" s="38"/>
      <c r="DDY510" s="38"/>
      <c r="DDZ510" s="38"/>
      <c r="DEA510" s="38"/>
      <c r="DEB510" s="38"/>
      <c r="DEC510" s="38"/>
      <c r="DED510" s="38"/>
      <c r="DEE510" s="38"/>
      <c r="DEF510" s="38"/>
      <c r="DEG510" s="38"/>
      <c r="DEH510" s="38"/>
      <c r="DEI510" s="38"/>
      <c r="DEJ510" s="38"/>
      <c r="DEK510" s="38"/>
      <c r="DEL510" s="38"/>
      <c r="DEM510" s="38"/>
      <c r="DEN510" s="38"/>
      <c r="DEO510" s="38"/>
      <c r="DEP510" s="38"/>
      <c r="DEQ510" s="38"/>
      <c r="DER510" s="38"/>
      <c r="DES510" s="38"/>
      <c r="DET510" s="38"/>
      <c r="DEU510" s="38"/>
      <c r="DEV510" s="38"/>
      <c r="DEW510" s="38"/>
      <c r="DEX510" s="38"/>
      <c r="DEY510" s="38"/>
      <c r="DEZ510" s="38"/>
      <c r="DFA510" s="38"/>
      <c r="DFB510" s="38"/>
      <c r="DFC510" s="38"/>
      <c r="DFD510" s="38"/>
      <c r="DFE510" s="38"/>
      <c r="DFF510" s="38"/>
      <c r="DFG510" s="38"/>
      <c r="DFH510" s="38"/>
      <c r="DFI510" s="38"/>
      <c r="DFJ510" s="38"/>
      <c r="DFK510" s="38"/>
      <c r="DFL510" s="38"/>
      <c r="DFM510" s="38"/>
      <c r="DFN510" s="38"/>
      <c r="DFO510" s="38"/>
      <c r="DFP510" s="38"/>
      <c r="DFQ510" s="38"/>
      <c r="DFR510" s="38"/>
      <c r="DFS510" s="38"/>
      <c r="DFT510" s="38"/>
      <c r="DFU510" s="38"/>
      <c r="DFV510" s="38"/>
      <c r="DFW510" s="38"/>
      <c r="DFX510" s="38"/>
      <c r="DFY510" s="38"/>
      <c r="DFZ510" s="38"/>
      <c r="DGA510" s="38"/>
      <c r="DGB510" s="38"/>
      <c r="DGC510" s="38"/>
      <c r="DGD510" s="38"/>
      <c r="DGE510" s="38"/>
      <c r="DGF510" s="38"/>
      <c r="DGG510" s="38"/>
      <c r="DGH510" s="38"/>
      <c r="DGI510" s="38"/>
      <c r="DGJ510" s="38"/>
      <c r="DGK510" s="38"/>
      <c r="DGL510" s="38"/>
      <c r="DGM510" s="38"/>
      <c r="DGN510" s="38"/>
      <c r="DGO510" s="38"/>
      <c r="DGP510" s="38"/>
      <c r="DGQ510" s="38"/>
      <c r="DGR510" s="38"/>
      <c r="DGS510" s="38"/>
      <c r="DGT510" s="38"/>
      <c r="DGU510" s="38"/>
      <c r="DGV510" s="38"/>
      <c r="DGW510" s="38"/>
      <c r="DGX510" s="38"/>
      <c r="DGY510" s="38"/>
      <c r="DGZ510" s="38"/>
      <c r="DHA510" s="38"/>
      <c r="DHB510" s="38"/>
      <c r="DHC510" s="38"/>
      <c r="DHD510" s="38"/>
      <c r="DHE510" s="38"/>
      <c r="DHF510" s="38"/>
      <c r="DHG510" s="38"/>
      <c r="DHH510" s="38"/>
      <c r="DHI510" s="38"/>
      <c r="DHJ510" s="38"/>
      <c r="DHK510" s="38"/>
      <c r="DHL510" s="38"/>
      <c r="DHM510" s="38"/>
      <c r="DHN510" s="38"/>
      <c r="DHO510" s="38"/>
      <c r="DHP510" s="38"/>
      <c r="DHQ510" s="38"/>
      <c r="DHR510" s="38"/>
      <c r="DHS510" s="38"/>
      <c r="DHT510" s="38"/>
      <c r="DHU510" s="38"/>
      <c r="DHV510" s="38"/>
      <c r="DHW510" s="38"/>
      <c r="DHX510" s="38"/>
      <c r="DHY510" s="38"/>
      <c r="DHZ510" s="38"/>
      <c r="DIA510" s="38"/>
      <c r="DIB510" s="38"/>
      <c r="DIC510" s="38"/>
      <c r="DID510" s="38"/>
      <c r="DIE510" s="38"/>
      <c r="DIF510" s="38"/>
      <c r="DIG510" s="38"/>
      <c r="DIH510" s="38"/>
      <c r="DII510" s="38"/>
      <c r="DIJ510" s="38"/>
      <c r="DIK510" s="38"/>
      <c r="DIL510" s="38"/>
      <c r="DIM510" s="38"/>
      <c r="DIN510" s="38"/>
      <c r="DIO510" s="38"/>
      <c r="DIP510" s="38"/>
      <c r="DIQ510" s="38"/>
      <c r="DIR510" s="38"/>
      <c r="DIS510" s="38"/>
      <c r="DIT510" s="38"/>
      <c r="DIU510" s="38"/>
      <c r="DIV510" s="38"/>
      <c r="DIW510" s="38"/>
      <c r="DIX510" s="38"/>
      <c r="DIY510" s="38"/>
      <c r="DIZ510" s="38"/>
      <c r="DJA510" s="38"/>
      <c r="DJB510" s="38"/>
      <c r="DJC510" s="38"/>
      <c r="DJD510" s="38"/>
      <c r="DJE510" s="38"/>
      <c r="DJF510" s="38"/>
      <c r="DJG510" s="38"/>
      <c r="DJH510" s="38"/>
      <c r="DJI510" s="38"/>
      <c r="DJJ510" s="38"/>
      <c r="DJK510" s="38"/>
      <c r="DJL510" s="38"/>
      <c r="DJM510" s="38"/>
      <c r="DJN510" s="38"/>
      <c r="DJO510" s="38"/>
      <c r="DJP510" s="38"/>
      <c r="DJQ510" s="38"/>
      <c r="DJR510" s="38"/>
      <c r="DJS510" s="38"/>
      <c r="DJT510" s="38"/>
      <c r="DJU510" s="38"/>
      <c r="DJV510" s="38"/>
      <c r="DJW510" s="38"/>
      <c r="DJX510" s="38"/>
      <c r="DJY510" s="38"/>
      <c r="DJZ510" s="38"/>
      <c r="DKA510" s="38"/>
      <c r="DKB510" s="38"/>
      <c r="DKC510" s="38"/>
      <c r="DKD510" s="38"/>
      <c r="DKE510" s="38"/>
      <c r="DKF510" s="38"/>
      <c r="DKG510" s="38"/>
      <c r="DKH510" s="38"/>
      <c r="DKI510" s="38"/>
      <c r="DKJ510" s="38"/>
      <c r="DKK510" s="38"/>
      <c r="DKL510" s="38"/>
      <c r="DKM510" s="38"/>
      <c r="DKN510" s="38"/>
      <c r="DKO510" s="38"/>
      <c r="DKP510" s="38"/>
      <c r="DKQ510" s="38"/>
      <c r="DKR510" s="38"/>
      <c r="DKS510" s="38"/>
      <c r="DKT510" s="38"/>
      <c r="DKU510" s="38"/>
      <c r="DKV510" s="38"/>
      <c r="DKW510" s="38"/>
      <c r="DKX510" s="38"/>
      <c r="DKY510" s="38"/>
      <c r="DKZ510" s="38"/>
      <c r="DLA510" s="38"/>
      <c r="DLB510" s="38"/>
      <c r="DLC510" s="38"/>
      <c r="DLD510" s="38"/>
      <c r="DLE510" s="38"/>
      <c r="DLF510" s="38"/>
      <c r="DLG510" s="38"/>
      <c r="DLH510" s="38"/>
      <c r="DLI510" s="38"/>
      <c r="DLJ510" s="38"/>
      <c r="DLK510" s="38"/>
      <c r="DLL510" s="38"/>
      <c r="DLM510" s="38"/>
      <c r="DLN510" s="38"/>
      <c r="DLO510" s="38"/>
      <c r="DLP510" s="38"/>
      <c r="DLQ510" s="38"/>
      <c r="DLR510" s="38"/>
      <c r="DLS510" s="38"/>
      <c r="DLT510" s="38"/>
      <c r="DLU510" s="38"/>
      <c r="DLV510" s="38"/>
      <c r="DLW510" s="38"/>
      <c r="DLX510" s="38"/>
      <c r="DLY510" s="38"/>
      <c r="DLZ510" s="38"/>
      <c r="DMA510" s="38"/>
      <c r="DMB510" s="38"/>
      <c r="DMC510" s="38"/>
      <c r="DMD510" s="38"/>
      <c r="DME510" s="38"/>
      <c r="DMF510" s="38"/>
      <c r="DMG510" s="38"/>
      <c r="DMH510" s="38"/>
      <c r="DMI510" s="38"/>
      <c r="DMJ510" s="38"/>
      <c r="DMK510" s="38"/>
      <c r="DML510" s="38"/>
      <c r="DMM510" s="38"/>
      <c r="DMN510" s="38"/>
      <c r="DMO510" s="38"/>
      <c r="DMP510" s="38"/>
      <c r="DMQ510" s="38"/>
      <c r="DMR510" s="38"/>
      <c r="DMS510" s="38"/>
      <c r="DMT510" s="38"/>
      <c r="DMU510" s="38"/>
      <c r="DMV510" s="38"/>
      <c r="DMW510" s="38"/>
      <c r="DMX510" s="38"/>
      <c r="DMY510" s="38"/>
      <c r="DMZ510" s="38"/>
      <c r="DNA510" s="38"/>
      <c r="DNB510" s="38"/>
      <c r="DNC510" s="38"/>
      <c r="DND510" s="38"/>
      <c r="DNE510" s="38"/>
      <c r="DNF510" s="38"/>
      <c r="DNG510" s="38"/>
      <c r="DNH510" s="38"/>
      <c r="DNI510" s="38"/>
      <c r="DNJ510" s="38"/>
      <c r="DNK510" s="38"/>
      <c r="DNL510" s="38"/>
      <c r="DNM510" s="38"/>
      <c r="DNN510" s="38"/>
      <c r="DNO510" s="38"/>
      <c r="DNP510" s="38"/>
      <c r="DNQ510" s="38"/>
      <c r="DNR510" s="38"/>
      <c r="DNS510" s="38"/>
      <c r="DNT510" s="38"/>
      <c r="DNU510" s="38"/>
      <c r="DNV510" s="38"/>
      <c r="DNW510" s="38"/>
      <c r="DNX510" s="38"/>
      <c r="DNY510" s="38"/>
      <c r="DNZ510" s="38"/>
      <c r="DOA510" s="38"/>
      <c r="DOB510" s="38"/>
      <c r="DOC510" s="38"/>
      <c r="DOD510" s="38"/>
      <c r="DOE510" s="38"/>
      <c r="DOF510" s="38"/>
      <c r="DOG510" s="38"/>
      <c r="DOH510" s="38"/>
      <c r="DOI510" s="38"/>
      <c r="DOJ510" s="38"/>
      <c r="DOK510" s="38"/>
      <c r="DOL510" s="38"/>
      <c r="DOM510" s="38"/>
      <c r="DON510" s="38"/>
      <c r="DOO510" s="38"/>
      <c r="DOP510" s="38"/>
      <c r="DOQ510" s="38"/>
      <c r="DOR510" s="38"/>
      <c r="DOS510" s="38"/>
      <c r="DOT510" s="38"/>
      <c r="DOU510" s="38"/>
      <c r="DOV510" s="38"/>
      <c r="DOW510" s="38"/>
      <c r="DOX510" s="38"/>
      <c r="DOY510" s="38"/>
      <c r="DOZ510" s="38"/>
      <c r="DPA510" s="38"/>
      <c r="DPB510" s="38"/>
      <c r="DPC510" s="38"/>
      <c r="DPD510" s="38"/>
      <c r="DPE510" s="38"/>
      <c r="DPF510" s="38"/>
      <c r="DPG510" s="38"/>
      <c r="DPH510" s="38"/>
      <c r="DPI510" s="38"/>
      <c r="DPJ510" s="38"/>
      <c r="DPK510" s="38"/>
      <c r="DPL510" s="38"/>
      <c r="DPM510" s="38"/>
      <c r="DPN510" s="38"/>
      <c r="DPO510" s="38"/>
      <c r="DPP510" s="38"/>
      <c r="DPQ510" s="38"/>
      <c r="DPR510" s="38"/>
      <c r="DPS510" s="38"/>
      <c r="DPT510" s="38"/>
      <c r="DPU510" s="38"/>
      <c r="DPV510" s="38"/>
      <c r="DPW510" s="38"/>
      <c r="DPX510" s="38"/>
      <c r="DPY510" s="38"/>
      <c r="DPZ510" s="38"/>
      <c r="DQA510" s="38"/>
      <c r="DQB510" s="38"/>
      <c r="DQC510" s="38"/>
      <c r="DQD510" s="38"/>
      <c r="DQE510" s="38"/>
      <c r="DQF510" s="38"/>
      <c r="DQG510" s="38"/>
      <c r="DQH510" s="38"/>
      <c r="DQI510" s="38"/>
      <c r="DQJ510" s="38"/>
      <c r="DQK510" s="38"/>
      <c r="DQL510" s="38"/>
      <c r="DQM510" s="38"/>
      <c r="DQN510" s="38"/>
      <c r="DQO510" s="38"/>
      <c r="DQP510" s="38"/>
      <c r="DQQ510" s="38"/>
      <c r="DQR510" s="38"/>
      <c r="DQS510" s="38"/>
      <c r="DQT510" s="38"/>
      <c r="DQU510" s="38"/>
      <c r="DQV510" s="38"/>
      <c r="DQW510" s="38"/>
      <c r="DQX510" s="38"/>
      <c r="DQY510" s="38"/>
      <c r="DQZ510" s="38"/>
      <c r="DRA510" s="38"/>
      <c r="DRB510" s="38"/>
      <c r="DRC510" s="38"/>
      <c r="DRD510" s="38"/>
      <c r="DRE510" s="38"/>
      <c r="DRF510" s="38"/>
      <c r="DRG510" s="38"/>
      <c r="DRH510" s="38"/>
      <c r="DRI510" s="38"/>
      <c r="DRJ510" s="38"/>
      <c r="DRK510" s="38"/>
      <c r="DRL510" s="38"/>
      <c r="DRM510" s="38"/>
      <c r="DRN510" s="38"/>
      <c r="DRO510" s="38"/>
      <c r="DRP510" s="38"/>
      <c r="DRQ510" s="38"/>
      <c r="DRR510" s="38"/>
      <c r="DRS510" s="38"/>
      <c r="DRT510" s="38"/>
      <c r="DRU510" s="38"/>
      <c r="DRV510" s="38"/>
      <c r="DRW510" s="38"/>
      <c r="DRX510" s="38"/>
      <c r="DRY510" s="38"/>
      <c r="DRZ510" s="38"/>
      <c r="DSA510" s="38"/>
      <c r="DSB510" s="38"/>
      <c r="DSC510" s="38"/>
      <c r="DSD510" s="38"/>
      <c r="DSE510" s="38"/>
      <c r="DSF510" s="38"/>
      <c r="DSG510" s="38"/>
      <c r="DSH510" s="38"/>
      <c r="DSI510" s="38"/>
      <c r="DSJ510" s="38"/>
      <c r="DSK510" s="38"/>
      <c r="DSL510" s="38"/>
      <c r="DSM510" s="38"/>
      <c r="DSN510" s="38"/>
      <c r="DSO510" s="38"/>
      <c r="DSP510" s="38"/>
      <c r="DSQ510" s="38"/>
      <c r="DSR510" s="38"/>
      <c r="DSS510" s="38"/>
      <c r="DST510" s="38"/>
      <c r="DSU510" s="38"/>
      <c r="DSV510" s="38"/>
      <c r="DSW510" s="38"/>
      <c r="DSX510" s="38"/>
      <c r="DSY510" s="38"/>
      <c r="DSZ510" s="38"/>
      <c r="DTA510" s="38"/>
      <c r="DTB510" s="38"/>
      <c r="DTC510" s="38"/>
      <c r="DTD510" s="38"/>
      <c r="DTE510" s="38"/>
      <c r="DTF510" s="38"/>
      <c r="DTG510" s="38"/>
      <c r="DTH510" s="38"/>
      <c r="DTI510" s="38"/>
      <c r="DTJ510" s="38"/>
      <c r="DTK510" s="38"/>
      <c r="DTL510" s="38"/>
      <c r="DTM510" s="38"/>
      <c r="DTN510" s="38"/>
      <c r="DTO510" s="38"/>
      <c r="DTP510" s="38"/>
      <c r="DTQ510" s="38"/>
      <c r="DTR510" s="38"/>
      <c r="DTS510" s="38"/>
      <c r="DTT510" s="38"/>
      <c r="DTU510" s="38"/>
      <c r="DTV510" s="38"/>
      <c r="DTW510" s="38"/>
      <c r="DTX510" s="38"/>
      <c r="DTY510" s="38"/>
      <c r="DTZ510" s="38"/>
      <c r="DUA510" s="38"/>
      <c r="DUB510" s="38"/>
      <c r="DUC510" s="38"/>
      <c r="DUD510" s="38"/>
      <c r="DUE510" s="38"/>
      <c r="DUF510" s="38"/>
      <c r="DUG510" s="38"/>
      <c r="DUH510" s="38"/>
      <c r="DUI510" s="38"/>
      <c r="DUJ510" s="38"/>
      <c r="DUK510" s="38"/>
      <c r="DUL510" s="38"/>
      <c r="DUM510" s="38"/>
      <c r="DUN510" s="38"/>
      <c r="DUO510" s="38"/>
      <c r="DUP510" s="38"/>
      <c r="DUQ510" s="38"/>
      <c r="DUR510" s="38"/>
      <c r="DUS510" s="38"/>
      <c r="DUT510" s="38"/>
      <c r="DUU510" s="38"/>
      <c r="DUV510" s="38"/>
      <c r="DUW510" s="38"/>
      <c r="DUX510" s="38"/>
      <c r="DUY510" s="38"/>
      <c r="DUZ510" s="38"/>
      <c r="DVA510" s="38"/>
      <c r="DVB510" s="38"/>
      <c r="DVC510" s="38"/>
      <c r="DVD510" s="38"/>
      <c r="DVE510" s="38"/>
      <c r="DVF510" s="38"/>
      <c r="DVG510" s="38"/>
      <c r="DVH510" s="38"/>
      <c r="DVI510" s="38"/>
      <c r="DVJ510" s="38"/>
      <c r="DVK510" s="38"/>
      <c r="DVL510" s="38"/>
      <c r="DVM510" s="38"/>
      <c r="DVN510" s="38"/>
      <c r="DVO510" s="38"/>
      <c r="DVP510" s="38"/>
      <c r="DVQ510" s="38"/>
      <c r="DVR510" s="38"/>
      <c r="DVS510" s="38"/>
      <c r="DVT510" s="38"/>
      <c r="DVU510" s="38"/>
      <c r="DVV510" s="38"/>
      <c r="DVW510" s="38"/>
      <c r="DVX510" s="38"/>
      <c r="DVY510" s="38"/>
      <c r="DVZ510" s="38"/>
      <c r="DWA510" s="38"/>
      <c r="DWB510" s="38"/>
      <c r="DWC510" s="38"/>
      <c r="DWD510" s="38"/>
      <c r="DWE510" s="38"/>
      <c r="DWF510" s="38"/>
      <c r="DWG510" s="38"/>
      <c r="DWH510" s="38"/>
      <c r="DWI510" s="38"/>
      <c r="DWJ510" s="38"/>
      <c r="DWK510" s="38"/>
      <c r="DWL510" s="38"/>
      <c r="DWM510" s="38"/>
      <c r="DWN510" s="38"/>
      <c r="DWO510" s="38"/>
      <c r="DWP510" s="38"/>
      <c r="DWQ510" s="38"/>
      <c r="DWR510" s="38"/>
      <c r="DWS510" s="38"/>
      <c r="DWT510" s="38"/>
      <c r="DWU510" s="38"/>
      <c r="DWV510" s="38"/>
      <c r="DWW510" s="38"/>
      <c r="DWX510" s="38"/>
      <c r="DWY510" s="38"/>
      <c r="DWZ510" s="38"/>
      <c r="DXA510" s="38"/>
      <c r="DXB510" s="38"/>
      <c r="DXC510" s="38"/>
      <c r="DXD510" s="38"/>
      <c r="DXE510" s="38"/>
      <c r="DXF510" s="38"/>
      <c r="DXG510" s="38"/>
      <c r="DXH510" s="38"/>
      <c r="DXI510" s="38"/>
      <c r="DXJ510" s="38"/>
      <c r="DXK510" s="38"/>
      <c r="DXL510" s="38"/>
      <c r="DXM510" s="38"/>
      <c r="DXN510" s="38"/>
      <c r="DXO510" s="38"/>
      <c r="DXP510" s="38"/>
      <c r="DXQ510" s="38"/>
      <c r="DXR510" s="38"/>
      <c r="DXS510" s="38"/>
      <c r="DXT510" s="38"/>
      <c r="DXU510" s="38"/>
      <c r="DXV510" s="38"/>
      <c r="DXW510" s="38"/>
      <c r="DXX510" s="38"/>
      <c r="DXY510" s="38"/>
      <c r="DXZ510" s="38"/>
      <c r="DYA510" s="38"/>
      <c r="DYB510" s="38"/>
      <c r="DYC510" s="38"/>
      <c r="DYD510" s="38"/>
      <c r="DYE510" s="38"/>
      <c r="DYF510" s="38"/>
      <c r="DYG510" s="38"/>
      <c r="DYH510" s="38"/>
      <c r="DYI510" s="38"/>
      <c r="DYJ510" s="38"/>
      <c r="DYK510" s="38"/>
      <c r="DYL510" s="38"/>
      <c r="DYM510" s="38"/>
      <c r="DYN510" s="38"/>
      <c r="DYO510" s="38"/>
      <c r="DYP510" s="38"/>
      <c r="DYQ510" s="38"/>
      <c r="DYR510" s="38"/>
      <c r="DYS510" s="38"/>
      <c r="DYT510" s="38"/>
      <c r="DYU510" s="38"/>
      <c r="DYV510" s="38"/>
      <c r="DYW510" s="38"/>
      <c r="DYX510" s="38"/>
      <c r="DYY510" s="38"/>
      <c r="DYZ510" s="38"/>
      <c r="DZA510" s="38"/>
      <c r="DZB510" s="38"/>
      <c r="DZC510" s="38"/>
      <c r="DZD510" s="38"/>
      <c r="DZE510" s="38"/>
      <c r="DZF510" s="38"/>
      <c r="DZG510" s="38"/>
      <c r="DZH510" s="38"/>
      <c r="DZI510" s="38"/>
      <c r="DZJ510" s="38"/>
      <c r="DZK510" s="38"/>
      <c r="DZL510" s="38"/>
      <c r="DZM510" s="38"/>
      <c r="DZN510" s="38"/>
      <c r="DZO510" s="38"/>
      <c r="DZP510" s="38"/>
      <c r="DZQ510" s="38"/>
      <c r="DZR510" s="38"/>
      <c r="DZS510" s="38"/>
      <c r="DZT510" s="38"/>
      <c r="DZU510" s="38"/>
      <c r="DZV510" s="38"/>
      <c r="DZW510" s="38"/>
      <c r="DZX510" s="38"/>
      <c r="DZY510" s="38"/>
      <c r="DZZ510" s="38"/>
      <c r="EAA510" s="38"/>
      <c r="EAB510" s="38"/>
      <c r="EAC510" s="38"/>
      <c r="EAD510" s="38"/>
      <c r="EAE510" s="38"/>
      <c r="EAF510" s="38"/>
      <c r="EAG510" s="38"/>
      <c r="EAH510" s="38"/>
      <c r="EAI510" s="38"/>
      <c r="EAJ510" s="38"/>
      <c r="EAK510" s="38"/>
      <c r="EAL510" s="38"/>
      <c r="EAM510" s="38"/>
      <c r="EAN510" s="38"/>
      <c r="EAO510" s="38"/>
      <c r="EAP510" s="38"/>
      <c r="EAQ510" s="38"/>
      <c r="EAR510" s="38"/>
      <c r="EAS510" s="38"/>
      <c r="EAT510" s="38"/>
      <c r="EAU510" s="38"/>
      <c r="EAV510" s="38"/>
      <c r="EAW510" s="38"/>
      <c r="EAX510" s="38"/>
      <c r="EAY510" s="38"/>
      <c r="EAZ510" s="38"/>
      <c r="EBA510" s="38"/>
      <c r="EBB510" s="38"/>
      <c r="EBC510" s="38"/>
      <c r="EBD510" s="38"/>
      <c r="EBE510" s="38"/>
      <c r="EBF510" s="38"/>
      <c r="EBG510" s="38"/>
      <c r="EBH510" s="38"/>
      <c r="EBI510" s="38"/>
      <c r="EBJ510" s="38"/>
      <c r="EBK510" s="38"/>
      <c r="EBL510" s="38"/>
      <c r="EBM510" s="38"/>
      <c r="EBN510" s="38"/>
      <c r="EBO510" s="38"/>
      <c r="EBP510" s="38"/>
      <c r="EBQ510" s="38"/>
      <c r="EBR510" s="38"/>
      <c r="EBS510" s="38"/>
      <c r="EBT510" s="38"/>
      <c r="EBU510" s="38"/>
      <c r="EBV510" s="38"/>
      <c r="EBW510" s="38"/>
      <c r="EBX510" s="38"/>
      <c r="EBY510" s="38"/>
      <c r="EBZ510" s="38"/>
      <c r="ECA510" s="38"/>
      <c r="ECB510" s="38"/>
      <c r="ECC510" s="38"/>
      <c r="ECD510" s="38"/>
      <c r="ECE510" s="38"/>
      <c r="ECF510" s="38"/>
      <c r="ECG510" s="38"/>
      <c r="ECH510" s="38"/>
      <c r="ECI510" s="38"/>
      <c r="ECJ510" s="38"/>
      <c r="ECK510" s="38"/>
      <c r="ECL510" s="38"/>
      <c r="ECM510" s="38"/>
      <c r="ECN510" s="38"/>
      <c r="ECO510" s="38"/>
      <c r="ECP510" s="38"/>
      <c r="ECQ510" s="38"/>
      <c r="ECR510" s="38"/>
      <c r="ECS510" s="38"/>
      <c r="ECT510" s="38"/>
      <c r="ECU510" s="38"/>
      <c r="ECV510" s="38"/>
      <c r="ECW510" s="38"/>
      <c r="ECX510" s="38"/>
      <c r="ECY510" s="38"/>
      <c r="ECZ510" s="38"/>
      <c r="EDA510" s="38"/>
      <c r="EDB510" s="38"/>
      <c r="EDC510" s="38"/>
      <c r="EDD510" s="38"/>
      <c r="EDE510" s="38"/>
      <c r="EDF510" s="38"/>
      <c r="EDG510" s="38"/>
      <c r="EDH510" s="38"/>
      <c r="EDI510" s="38"/>
      <c r="EDJ510" s="38"/>
      <c r="EDK510" s="38"/>
      <c r="EDL510" s="38"/>
      <c r="EDM510" s="38"/>
      <c r="EDN510" s="38"/>
      <c r="EDO510" s="38"/>
      <c r="EDP510" s="38"/>
      <c r="EDQ510" s="38"/>
      <c r="EDR510" s="38"/>
      <c r="EDS510" s="38"/>
      <c r="EDT510" s="38"/>
      <c r="EDU510" s="38"/>
      <c r="EDV510" s="38"/>
      <c r="EDW510" s="38"/>
      <c r="EDX510" s="38"/>
      <c r="EDY510" s="38"/>
      <c r="EDZ510" s="38"/>
      <c r="EEA510" s="38"/>
      <c r="EEB510" s="38"/>
      <c r="EEC510" s="38"/>
      <c r="EED510" s="38"/>
      <c r="EEE510" s="38"/>
      <c r="EEF510" s="38"/>
      <c r="EEG510" s="38"/>
      <c r="EEH510" s="38"/>
      <c r="EEI510" s="38"/>
      <c r="EEJ510" s="38"/>
      <c r="EEK510" s="38"/>
      <c r="EEL510" s="38"/>
      <c r="EEM510" s="38"/>
      <c r="EEN510" s="38"/>
      <c r="EEO510" s="38"/>
      <c r="EEP510" s="38"/>
      <c r="EEQ510" s="38"/>
      <c r="EER510" s="38"/>
      <c r="EES510" s="38"/>
      <c r="EET510" s="38"/>
      <c r="EEU510" s="38"/>
      <c r="EEV510" s="38"/>
      <c r="EEW510" s="38"/>
      <c r="EEX510" s="38"/>
      <c r="EEY510" s="38"/>
      <c r="EEZ510" s="38"/>
      <c r="EFA510" s="38"/>
      <c r="EFB510" s="38"/>
      <c r="EFC510" s="38"/>
      <c r="EFD510" s="38"/>
      <c r="EFE510" s="38"/>
      <c r="EFF510" s="38"/>
      <c r="EFG510" s="38"/>
      <c r="EFH510" s="38"/>
      <c r="EFI510" s="38"/>
      <c r="EFJ510" s="38"/>
      <c r="EFK510" s="38"/>
      <c r="EFL510" s="38"/>
      <c r="EFM510" s="38"/>
      <c r="EFN510" s="38"/>
      <c r="EFO510" s="38"/>
      <c r="EFP510" s="38"/>
      <c r="EFQ510" s="38"/>
      <c r="EFR510" s="38"/>
      <c r="EFS510" s="38"/>
      <c r="EFT510" s="38"/>
      <c r="EFU510" s="38"/>
      <c r="EFV510" s="38"/>
      <c r="EFW510" s="38"/>
      <c r="EFX510" s="38"/>
      <c r="EFY510" s="38"/>
      <c r="EFZ510" s="38"/>
      <c r="EGA510" s="38"/>
      <c r="EGB510" s="38"/>
      <c r="EGC510" s="38"/>
      <c r="EGD510" s="38"/>
      <c r="EGE510" s="38"/>
      <c r="EGF510" s="38"/>
      <c r="EGG510" s="38"/>
      <c r="EGH510" s="38"/>
      <c r="EGI510" s="38"/>
      <c r="EGJ510" s="38"/>
      <c r="EGK510" s="38"/>
      <c r="EGL510" s="38"/>
      <c r="EGM510" s="38"/>
      <c r="EGN510" s="38"/>
      <c r="EGO510" s="38"/>
      <c r="EGP510" s="38"/>
      <c r="EGQ510" s="38"/>
      <c r="EGR510" s="38"/>
      <c r="EGS510" s="38"/>
      <c r="EGT510" s="38"/>
      <c r="EGU510" s="38"/>
      <c r="EGV510" s="38"/>
      <c r="EGW510" s="38"/>
      <c r="EGX510" s="38"/>
      <c r="EGY510" s="38"/>
      <c r="EGZ510" s="38"/>
      <c r="EHA510" s="38"/>
      <c r="EHB510" s="38"/>
      <c r="EHC510" s="38"/>
      <c r="EHD510" s="38"/>
      <c r="EHE510" s="38"/>
      <c r="EHF510" s="38"/>
      <c r="EHG510" s="38"/>
      <c r="EHH510" s="38"/>
      <c r="EHI510" s="38"/>
      <c r="EHJ510" s="38"/>
      <c r="EHK510" s="38"/>
      <c r="EHL510" s="38"/>
      <c r="EHM510" s="38"/>
      <c r="EHN510" s="38"/>
      <c r="EHO510" s="38"/>
      <c r="EHP510" s="38"/>
      <c r="EHQ510" s="38"/>
      <c r="EHR510" s="38"/>
      <c r="EHS510" s="38"/>
      <c r="EHT510" s="38"/>
      <c r="EHU510" s="38"/>
      <c r="EHV510" s="38"/>
      <c r="EHW510" s="38"/>
      <c r="EHX510" s="38"/>
      <c r="EHY510" s="38"/>
      <c r="EHZ510" s="38"/>
      <c r="EIA510" s="38"/>
      <c r="EIB510" s="38"/>
      <c r="EIC510" s="38"/>
      <c r="EID510" s="38"/>
      <c r="EIE510" s="38"/>
      <c r="EIF510" s="38"/>
      <c r="EIG510" s="38"/>
      <c r="EIH510" s="38"/>
      <c r="EII510" s="38"/>
      <c r="EIJ510" s="38"/>
      <c r="EIK510" s="38"/>
      <c r="EIL510" s="38"/>
      <c r="EIM510" s="38"/>
      <c r="EIN510" s="38"/>
      <c r="EIO510" s="38"/>
      <c r="EIP510" s="38"/>
      <c r="EIQ510" s="38"/>
      <c r="EIR510" s="38"/>
      <c r="EIS510" s="38"/>
      <c r="EIT510" s="38"/>
      <c r="EIU510" s="38"/>
      <c r="EIV510" s="38"/>
      <c r="EIW510" s="38"/>
      <c r="EIX510" s="38"/>
      <c r="EIY510" s="38"/>
      <c r="EIZ510" s="38"/>
      <c r="EJA510" s="38"/>
      <c r="EJB510" s="38"/>
      <c r="EJC510" s="38"/>
      <c r="EJD510" s="38"/>
      <c r="EJE510" s="38"/>
      <c r="EJF510" s="38"/>
      <c r="EJG510" s="38"/>
      <c r="EJH510" s="38"/>
      <c r="EJI510" s="38"/>
      <c r="EJJ510" s="38"/>
      <c r="EJK510" s="38"/>
      <c r="EJL510" s="38"/>
      <c r="EJM510" s="38"/>
      <c r="EJN510" s="38"/>
      <c r="EJO510" s="38"/>
      <c r="EJP510" s="38"/>
      <c r="EJQ510" s="38"/>
      <c r="EJR510" s="38"/>
      <c r="EJS510" s="38"/>
      <c r="EJT510" s="38"/>
      <c r="EJU510" s="38"/>
      <c r="EJV510" s="38"/>
      <c r="EJW510" s="38"/>
      <c r="EJX510" s="38"/>
      <c r="EJY510" s="38"/>
      <c r="EJZ510" s="38"/>
      <c r="EKA510" s="38"/>
      <c r="EKB510" s="38"/>
      <c r="EKC510" s="38"/>
      <c r="EKD510" s="38"/>
      <c r="EKE510" s="38"/>
      <c r="EKF510" s="38"/>
      <c r="EKG510" s="38"/>
      <c r="EKH510" s="38"/>
      <c r="EKI510" s="38"/>
      <c r="EKJ510" s="38"/>
      <c r="EKK510" s="38"/>
      <c r="EKL510" s="38"/>
      <c r="EKM510" s="38"/>
      <c r="EKN510" s="38"/>
      <c r="EKO510" s="38"/>
      <c r="EKP510" s="38"/>
      <c r="EKQ510" s="38"/>
      <c r="EKR510" s="38"/>
      <c r="EKS510" s="38"/>
      <c r="EKT510" s="38"/>
      <c r="EKU510" s="38"/>
      <c r="EKV510" s="38"/>
      <c r="EKW510" s="38"/>
      <c r="EKX510" s="38"/>
      <c r="EKY510" s="38"/>
      <c r="EKZ510" s="38"/>
      <c r="ELA510" s="38"/>
      <c r="ELB510" s="38"/>
      <c r="ELC510" s="38"/>
      <c r="ELD510" s="38"/>
      <c r="ELE510" s="38"/>
      <c r="ELF510" s="38"/>
      <c r="ELG510" s="38"/>
      <c r="ELH510" s="38"/>
      <c r="ELI510" s="38"/>
      <c r="ELJ510" s="38"/>
      <c r="ELK510" s="38"/>
      <c r="ELL510" s="38"/>
      <c r="ELM510" s="38"/>
      <c r="ELN510" s="38"/>
      <c r="ELO510" s="38"/>
      <c r="ELP510" s="38"/>
      <c r="ELQ510" s="38"/>
      <c r="ELR510" s="38"/>
      <c r="ELS510" s="38"/>
      <c r="ELT510" s="38"/>
      <c r="ELU510" s="38"/>
      <c r="ELV510" s="38"/>
      <c r="ELW510" s="38"/>
      <c r="ELX510" s="38"/>
      <c r="ELY510" s="38"/>
      <c r="ELZ510" s="38"/>
      <c r="EMA510" s="38"/>
      <c r="EMB510" s="38"/>
      <c r="EMC510" s="38"/>
      <c r="EMD510" s="38"/>
      <c r="EME510" s="38"/>
      <c r="EMF510" s="38"/>
      <c r="EMG510" s="38"/>
      <c r="EMH510" s="38"/>
      <c r="EMI510" s="38"/>
      <c r="EMJ510" s="38"/>
      <c r="EMK510" s="38"/>
      <c r="EML510" s="38"/>
      <c r="EMM510" s="38"/>
      <c r="EMN510" s="38"/>
      <c r="EMO510" s="38"/>
      <c r="EMP510" s="38"/>
      <c r="EMQ510" s="38"/>
      <c r="EMR510" s="38"/>
      <c r="EMS510" s="38"/>
      <c r="EMT510" s="38"/>
      <c r="EMU510" s="38"/>
      <c r="EMV510" s="38"/>
      <c r="EMW510" s="38"/>
      <c r="EMX510" s="38"/>
      <c r="EMY510" s="38"/>
      <c r="EMZ510" s="38"/>
      <c r="ENA510" s="38"/>
      <c r="ENB510" s="38"/>
      <c r="ENC510" s="38"/>
      <c r="END510" s="38"/>
      <c r="ENE510" s="38"/>
      <c r="ENF510" s="38"/>
      <c r="ENG510" s="38"/>
      <c r="ENH510" s="38"/>
      <c r="ENI510" s="38"/>
      <c r="ENJ510" s="38"/>
      <c r="ENK510" s="38"/>
      <c r="ENL510" s="38"/>
      <c r="ENM510" s="38"/>
      <c r="ENN510" s="38"/>
      <c r="ENO510" s="38"/>
      <c r="ENP510" s="38"/>
      <c r="ENQ510" s="38"/>
      <c r="ENR510" s="38"/>
      <c r="ENS510" s="38"/>
      <c r="ENT510" s="38"/>
      <c r="ENU510" s="38"/>
      <c r="ENV510" s="38"/>
      <c r="ENW510" s="38"/>
      <c r="ENX510" s="38"/>
      <c r="ENY510" s="38"/>
      <c r="ENZ510" s="38"/>
      <c r="EOA510" s="38"/>
      <c r="EOB510" s="38"/>
      <c r="EOC510" s="38"/>
      <c r="EOD510" s="38"/>
      <c r="EOE510" s="38"/>
      <c r="EOF510" s="38"/>
      <c r="EOG510" s="38"/>
      <c r="EOH510" s="38"/>
      <c r="EOI510" s="38"/>
      <c r="EOJ510" s="38"/>
      <c r="EOK510" s="38"/>
      <c r="EOL510" s="38"/>
      <c r="EOM510" s="38"/>
      <c r="EON510" s="38"/>
      <c r="EOO510" s="38"/>
      <c r="EOP510" s="38"/>
      <c r="EOQ510" s="38"/>
      <c r="EOR510" s="38"/>
      <c r="EOS510" s="38"/>
      <c r="EOT510" s="38"/>
      <c r="EOU510" s="38"/>
      <c r="EOV510" s="38"/>
      <c r="EOW510" s="38"/>
      <c r="EOX510" s="38"/>
      <c r="EOY510" s="38"/>
      <c r="EOZ510" s="38"/>
      <c r="EPA510" s="38"/>
      <c r="EPB510" s="38"/>
      <c r="EPC510" s="38"/>
      <c r="EPD510" s="38"/>
      <c r="EPE510" s="38"/>
      <c r="EPF510" s="38"/>
      <c r="EPG510" s="38"/>
      <c r="EPH510" s="38"/>
      <c r="EPI510" s="38"/>
      <c r="EPJ510" s="38"/>
      <c r="EPK510" s="38"/>
      <c r="EPL510" s="38"/>
      <c r="EPM510" s="38"/>
      <c r="EPN510" s="38"/>
      <c r="EPO510" s="38"/>
      <c r="EPP510" s="38"/>
      <c r="EPQ510" s="38"/>
      <c r="EPR510" s="38"/>
      <c r="EPS510" s="38"/>
      <c r="EPT510" s="38"/>
      <c r="EPU510" s="38"/>
      <c r="EPV510" s="38"/>
      <c r="EPW510" s="38"/>
      <c r="EPX510" s="38"/>
      <c r="EPY510" s="38"/>
      <c r="EPZ510" s="38"/>
      <c r="EQA510" s="38"/>
      <c r="EQB510" s="38"/>
      <c r="EQC510" s="38"/>
      <c r="EQD510" s="38"/>
      <c r="EQE510" s="38"/>
      <c r="EQF510" s="38"/>
      <c r="EQG510" s="38"/>
      <c r="EQH510" s="38"/>
      <c r="EQI510" s="38"/>
      <c r="EQJ510" s="38"/>
      <c r="EQK510" s="38"/>
      <c r="EQL510" s="38"/>
      <c r="EQM510" s="38"/>
      <c r="EQN510" s="38"/>
      <c r="EQO510" s="38"/>
      <c r="EQP510" s="38"/>
      <c r="EQQ510" s="38"/>
      <c r="EQR510" s="38"/>
      <c r="EQS510" s="38"/>
      <c r="EQT510" s="38"/>
      <c r="EQU510" s="38"/>
      <c r="EQV510" s="38"/>
      <c r="EQW510" s="38"/>
      <c r="EQX510" s="38"/>
      <c r="EQY510" s="38"/>
      <c r="EQZ510" s="38"/>
      <c r="ERA510" s="38"/>
      <c r="ERB510" s="38"/>
      <c r="ERC510" s="38"/>
      <c r="ERD510" s="38"/>
      <c r="ERE510" s="38"/>
      <c r="ERF510" s="38"/>
      <c r="ERG510" s="38"/>
      <c r="ERH510" s="38"/>
      <c r="ERI510" s="38"/>
      <c r="ERJ510" s="38"/>
      <c r="ERK510" s="38"/>
      <c r="ERL510" s="38"/>
      <c r="ERM510" s="38"/>
      <c r="ERN510" s="38"/>
      <c r="ERO510" s="38"/>
      <c r="ERP510" s="38"/>
      <c r="ERQ510" s="38"/>
      <c r="ERR510" s="38"/>
      <c r="ERS510" s="38"/>
      <c r="ERT510" s="38"/>
      <c r="ERU510" s="38"/>
      <c r="ERV510" s="38"/>
      <c r="ERW510" s="38"/>
      <c r="ERX510" s="38"/>
      <c r="ERY510" s="38"/>
      <c r="ERZ510" s="38"/>
      <c r="ESA510" s="38"/>
      <c r="ESB510" s="38"/>
      <c r="ESC510" s="38"/>
      <c r="ESD510" s="38"/>
      <c r="ESE510" s="38"/>
      <c r="ESF510" s="38"/>
      <c r="ESG510" s="38"/>
      <c r="ESH510" s="38"/>
      <c r="ESI510" s="38"/>
      <c r="ESJ510" s="38"/>
      <c r="ESK510" s="38"/>
      <c r="ESL510" s="38"/>
      <c r="ESM510" s="38"/>
      <c r="ESN510" s="38"/>
      <c r="ESO510" s="38"/>
      <c r="ESP510" s="38"/>
      <c r="ESQ510" s="38"/>
      <c r="ESR510" s="38"/>
      <c r="ESS510" s="38"/>
      <c r="EST510" s="38"/>
      <c r="ESU510" s="38"/>
      <c r="ESV510" s="38"/>
      <c r="ESW510" s="38"/>
      <c r="ESX510" s="38"/>
      <c r="ESY510" s="38"/>
      <c r="ESZ510" s="38"/>
      <c r="ETA510" s="38"/>
      <c r="ETB510" s="38"/>
      <c r="ETC510" s="38"/>
      <c r="ETD510" s="38"/>
      <c r="ETE510" s="38"/>
      <c r="ETF510" s="38"/>
      <c r="ETG510" s="38"/>
      <c r="ETH510" s="38"/>
      <c r="ETI510" s="38"/>
      <c r="ETJ510" s="38"/>
      <c r="ETK510" s="38"/>
      <c r="ETL510" s="38"/>
      <c r="ETM510" s="38"/>
      <c r="ETN510" s="38"/>
      <c r="ETO510" s="38"/>
      <c r="ETP510" s="38"/>
      <c r="ETQ510" s="38"/>
      <c r="ETR510" s="38"/>
      <c r="ETS510" s="38"/>
      <c r="ETT510" s="38"/>
      <c r="ETU510" s="38"/>
      <c r="ETV510" s="38"/>
      <c r="ETW510" s="38"/>
      <c r="ETX510" s="38"/>
      <c r="ETY510" s="38"/>
      <c r="ETZ510" s="38"/>
      <c r="EUA510" s="38"/>
      <c r="EUB510" s="38"/>
      <c r="EUC510" s="38"/>
      <c r="EUD510" s="38"/>
      <c r="EUE510" s="38"/>
      <c r="EUF510" s="38"/>
      <c r="EUG510" s="38"/>
      <c r="EUH510" s="38"/>
      <c r="EUI510" s="38"/>
      <c r="EUJ510" s="38"/>
      <c r="EUK510" s="38"/>
      <c r="EUL510" s="38"/>
      <c r="EUM510" s="38"/>
      <c r="EUN510" s="38"/>
      <c r="EUO510" s="38"/>
      <c r="EUP510" s="38"/>
      <c r="EUQ510" s="38"/>
      <c r="EUR510" s="38"/>
      <c r="EUS510" s="38"/>
      <c r="EUT510" s="38"/>
      <c r="EUU510" s="38"/>
      <c r="EUV510" s="38"/>
      <c r="EUW510" s="38"/>
      <c r="EUX510" s="38"/>
      <c r="EUY510" s="38"/>
      <c r="EUZ510" s="38"/>
      <c r="EVA510" s="38"/>
      <c r="EVB510" s="38"/>
      <c r="EVC510" s="38"/>
      <c r="EVD510" s="38"/>
      <c r="EVE510" s="38"/>
      <c r="EVF510" s="38"/>
      <c r="EVG510" s="38"/>
      <c r="EVH510" s="38"/>
      <c r="EVI510" s="38"/>
      <c r="EVJ510" s="38"/>
      <c r="EVK510" s="38"/>
      <c r="EVL510" s="38"/>
      <c r="EVM510" s="38"/>
      <c r="EVN510" s="38"/>
      <c r="EVO510" s="38"/>
      <c r="EVP510" s="38"/>
      <c r="EVQ510" s="38"/>
      <c r="EVR510" s="38"/>
      <c r="EVS510" s="38"/>
      <c r="EVT510" s="38"/>
      <c r="EVU510" s="38"/>
      <c r="EVV510" s="38"/>
      <c r="EVW510" s="38"/>
      <c r="EVX510" s="38"/>
      <c r="EVY510" s="38"/>
      <c r="EVZ510" s="38"/>
      <c r="EWA510" s="38"/>
      <c r="EWB510" s="38"/>
      <c r="EWC510" s="38"/>
      <c r="EWD510" s="38"/>
      <c r="EWE510" s="38"/>
      <c r="EWF510" s="38"/>
      <c r="EWG510" s="38"/>
      <c r="EWH510" s="38"/>
      <c r="EWI510" s="38"/>
      <c r="EWJ510" s="38"/>
      <c r="EWK510" s="38"/>
      <c r="EWL510" s="38"/>
      <c r="EWM510" s="38"/>
      <c r="EWN510" s="38"/>
      <c r="EWO510" s="38"/>
      <c r="EWP510" s="38"/>
      <c r="EWQ510" s="38"/>
      <c r="EWR510" s="38"/>
      <c r="EWS510" s="38"/>
      <c r="EWT510" s="38"/>
      <c r="EWU510" s="38"/>
      <c r="EWV510" s="38"/>
      <c r="EWW510" s="38"/>
      <c r="EWX510" s="38"/>
      <c r="EWY510" s="38"/>
      <c r="EWZ510" s="38"/>
      <c r="EXA510" s="38"/>
      <c r="EXB510" s="38"/>
      <c r="EXC510" s="38"/>
      <c r="EXD510" s="38"/>
      <c r="EXE510" s="38"/>
      <c r="EXF510" s="38"/>
      <c r="EXG510" s="38"/>
      <c r="EXH510" s="38"/>
      <c r="EXI510" s="38"/>
      <c r="EXJ510" s="38"/>
      <c r="EXK510" s="38"/>
      <c r="EXL510" s="38"/>
      <c r="EXM510" s="38"/>
      <c r="EXN510" s="38"/>
      <c r="EXO510" s="38"/>
      <c r="EXP510" s="38"/>
      <c r="EXQ510" s="38"/>
      <c r="EXR510" s="38"/>
      <c r="EXS510" s="38"/>
      <c r="EXT510" s="38"/>
      <c r="EXU510" s="38"/>
      <c r="EXV510" s="38"/>
      <c r="EXW510" s="38"/>
      <c r="EXX510" s="38"/>
      <c r="EXY510" s="38"/>
      <c r="EXZ510" s="38"/>
      <c r="EYA510" s="38"/>
      <c r="EYB510" s="38"/>
      <c r="EYC510" s="38"/>
      <c r="EYD510" s="38"/>
      <c r="EYE510" s="38"/>
      <c r="EYF510" s="38"/>
      <c r="EYG510" s="38"/>
      <c r="EYH510" s="38"/>
      <c r="EYI510" s="38"/>
      <c r="EYJ510" s="38"/>
      <c r="EYK510" s="38"/>
      <c r="EYL510" s="38"/>
      <c r="EYM510" s="38"/>
      <c r="EYN510" s="38"/>
      <c r="EYO510" s="38"/>
      <c r="EYP510" s="38"/>
      <c r="EYQ510" s="38"/>
      <c r="EYR510" s="38"/>
      <c r="EYS510" s="38"/>
      <c r="EYT510" s="38"/>
      <c r="EYU510" s="38"/>
      <c r="EYV510" s="38"/>
      <c r="EYW510" s="38"/>
      <c r="EYX510" s="38"/>
      <c r="EYY510" s="38"/>
      <c r="EYZ510" s="38"/>
      <c r="EZA510" s="38"/>
      <c r="EZB510" s="38"/>
      <c r="EZC510" s="38"/>
      <c r="EZD510" s="38"/>
      <c r="EZE510" s="38"/>
      <c r="EZF510" s="38"/>
      <c r="EZG510" s="38"/>
      <c r="EZH510" s="38"/>
      <c r="EZI510" s="38"/>
      <c r="EZJ510" s="38"/>
      <c r="EZK510" s="38"/>
      <c r="EZL510" s="38"/>
      <c r="EZM510" s="38"/>
      <c r="EZN510" s="38"/>
      <c r="EZO510" s="38"/>
      <c r="EZP510" s="38"/>
      <c r="EZQ510" s="38"/>
      <c r="EZR510" s="38"/>
      <c r="EZS510" s="38"/>
      <c r="EZT510" s="38"/>
      <c r="EZU510" s="38"/>
      <c r="EZV510" s="38"/>
      <c r="EZW510" s="38"/>
      <c r="EZX510" s="38"/>
      <c r="EZY510" s="38"/>
      <c r="EZZ510" s="38"/>
      <c r="FAA510" s="38"/>
      <c r="FAB510" s="38"/>
      <c r="FAC510" s="38"/>
      <c r="FAD510" s="38"/>
      <c r="FAE510" s="38"/>
      <c r="FAF510" s="38"/>
      <c r="FAG510" s="38"/>
      <c r="FAH510" s="38"/>
      <c r="FAI510" s="38"/>
      <c r="FAJ510" s="38"/>
      <c r="FAK510" s="38"/>
      <c r="FAL510" s="38"/>
      <c r="FAM510" s="38"/>
      <c r="FAN510" s="38"/>
      <c r="FAO510" s="38"/>
      <c r="FAP510" s="38"/>
      <c r="FAQ510" s="38"/>
      <c r="FAR510" s="38"/>
      <c r="FAS510" s="38"/>
      <c r="FAT510" s="38"/>
      <c r="FAU510" s="38"/>
      <c r="FAV510" s="38"/>
      <c r="FAW510" s="38"/>
      <c r="FAX510" s="38"/>
      <c r="FAY510" s="38"/>
      <c r="FAZ510" s="38"/>
      <c r="FBA510" s="38"/>
      <c r="FBB510" s="38"/>
      <c r="FBC510" s="38"/>
      <c r="FBD510" s="38"/>
      <c r="FBE510" s="38"/>
      <c r="FBF510" s="38"/>
      <c r="FBG510" s="38"/>
      <c r="FBH510" s="38"/>
      <c r="FBI510" s="38"/>
      <c r="FBJ510" s="38"/>
      <c r="FBK510" s="38"/>
      <c r="FBL510" s="38"/>
      <c r="FBM510" s="38"/>
      <c r="FBN510" s="38"/>
      <c r="FBO510" s="38"/>
      <c r="FBP510" s="38"/>
      <c r="FBQ510" s="38"/>
      <c r="FBR510" s="38"/>
      <c r="FBS510" s="38"/>
      <c r="FBT510" s="38"/>
      <c r="FBU510" s="38"/>
      <c r="FBV510" s="38"/>
      <c r="FBW510" s="38"/>
      <c r="FBX510" s="38"/>
      <c r="FBY510" s="38"/>
      <c r="FBZ510" s="38"/>
      <c r="FCA510" s="38"/>
      <c r="FCB510" s="38"/>
      <c r="FCC510" s="38"/>
      <c r="FCD510" s="38"/>
      <c r="FCE510" s="38"/>
      <c r="FCF510" s="38"/>
      <c r="FCG510" s="38"/>
      <c r="FCH510" s="38"/>
      <c r="FCI510" s="38"/>
      <c r="FCJ510" s="38"/>
      <c r="FCK510" s="38"/>
      <c r="FCL510" s="38"/>
      <c r="FCM510" s="38"/>
      <c r="FCN510" s="38"/>
      <c r="FCO510" s="38"/>
      <c r="FCP510" s="38"/>
      <c r="FCQ510" s="38"/>
      <c r="FCR510" s="38"/>
      <c r="FCS510" s="38"/>
      <c r="FCT510" s="38"/>
      <c r="FCU510" s="38"/>
      <c r="FCV510" s="38"/>
      <c r="FCW510" s="38"/>
      <c r="FCX510" s="38"/>
      <c r="FCY510" s="38"/>
      <c r="FCZ510" s="38"/>
      <c r="FDA510" s="38"/>
      <c r="FDB510" s="38"/>
      <c r="FDC510" s="38"/>
      <c r="FDD510" s="38"/>
      <c r="FDE510" s="38"/>
      <c r="FDF510" s="38"/>
      <c r="FDG510" s="38"/>
      <c r="FDH510" s="38"/>
      <c r="FDI510" s="38"/>
      <c r="FDJ510" s="38"/>
      <c r="FDK510" s="38"/>
      <c r="FDL510" s="38"/>
      <c r="FDM510" s="38"/>
      <c r="FDN510" s="38"/>
      <c r="FDO510" s="38"/>
      <c r="FDP510" s="38"/>
      <c r="FDQ510" s="38"/>
      <c r="FDR510" s="38"/>
      <c r="FDS510" s="38"/>
      <c r="FDT510" s="38"/>
      <c r="FDU510" s="38"/>
      <c r="FDV510" s="38"/>
      <c r="FDW510" s="38"/>
      <c r="FDX510" s="38"/>
      <c r="FDY510" s="38"/>
      <c r="FDZ510" s="38"/>
      <c r="FEA510" s="38"/>
      <c r="FEB510" s="38"/>
      <c r="FEC510" s="38"/>
      <c r="FED510" s="38"/>
      <c r="FEE510" s="38"/>
      <c r="FEF510" s="38"/>
      <c r="FEG510" s="38"/>
      <c r="FEH510" s="38"/>
      <c r="FEI510" s="38"/>
      <c r="FEJ510" s="38"/>
      <c r="FEK510" s="38"/>
      <c r="FEL510" s="38"/>
      <c r="FEM510" s="38"/>
      <c r="FEN510" s="38"/>
      <c r="FEO510" s="38"/>
      <c r="FEP510" s="38"/>
      <c r="FEQ510" s="38"/>
      <c r="FER510" s="38"/>
      <c r="FES510" s="38"/>
      <c r="FET510" s="38"/>
      <c r="FEU510" s="38"/>
      <c r="FEV510" s="38"/>
      <c r="FEW510" s="38"/>
      <c r="FEX510" s="38"/>
      <c r="FEY510" s="38"/>
      <c r="FEZ510" s="38"/>
      <c r="FFA510" s="38"/>
      <c r="FFB510" s="38"/>
      <c r="FFC510" s="38"/>
      <c r="FFD510" s="38"/>
      <c r="FFE510" s="38"/>
      <c r="FFF510" s="38"/>
      <c r="FFG510" s="38"/>
      <c r="FFH510" s="38"/>
      <c r="FFI510" s="38"/>
      <c r="FFJ510" s="38"/>
      <c r="FFK510" s="38"/>
      <c r="FFL510" s="38"/>
      <c r="FFM510" s="38"/>
      <c r="FFN510" s="38"/>
      <c r="FFO510" s="38"/>
      <c r="FFP510" s="38"/>
      <c r="FFQ510" s="38"/>
      <c r="FFR510" s="38"/>
      <c r="FFS510" s="38"/>
      <c r="FFT510" s="38"/>
      <c r="FFU510" s="38"/>
      <c r="FFV510" s="38"/>
      <c r="FFW510" s="38"/>
      <c r="FFX510" s="38"/>
      <c r="FFY510" s="38"/>
      <c r="FFZ510" s="38"/>
      <c r="FGA510" s="38"/>
      <c r="FGB510" s="38"/>
      <c r="FGC510" s="38"/>
      <c r="FGD510" s="38"/>
      <c r="FGE510" s="38"/>
      <c r="FGF510" s="38"/>
      <c r="FGG510" s="38"/>
      <c r="FGH510" s="38"/>
      <c r="FGI510" s="38"/>
      <c r="FGJ510" s="38"/>
      <c r="FGK510" s="38"/>
      <c r="FGL510" s="38"/>
      <c r="FGM510" s="38"/>
      <c r="FGN510" s="38"/>
      <c r="FGO510" s="38"/>
      <c r="FGP510" s="38"/>
      <c r="FGQ510" s="38"/>
      <c r="FGR510" s="38"/>
      <c r="FGS510" s="38"/>
      <c r="FGT510" s="38"/>
      <c r="FGU510" s="38"/>
      <c r="FGV510" s="38"/>
      <c r="FGW510" s="38"/>
      <c r="FGX510" s="38"/>
      <c r="FGY510" s="38"/>
      <c r="FGZ510" s="38"/>
      <c r="FHA510" s="38"/>
      <c r="FHB510" s="38"/>
      <c r="FHC510" s="38"/>
      <c r="FHD510" s="38"/>
      <c r="FHE510" s="38"/>
      <c r="FHF510" s="38"/>
      <c r="FHG510" s="38"/>
      <c r="FHH510" s="38"/>
      <c r="FHI510" s="38"/>
      <c r="FHJ510" s="38"/>
      <c r="FHK510" s="38"/>
      <c r="FHL510" s="38"/>
      <c r="FHM510" s="38"/>
      <c r="FHN510" s="38"/>
      <c r="FHO510" s="38"/>
      <c r="FHP510" s="38"/>
      <c r="FHQ510" s="38"/>
      <c r="FHR510" s="38"/>
      <c r="FHS510" s="38"/>
      <c r="FHT510" s="38"/>
      <c r="FHU510" s="38"/>
      <c r="FHV510" s="38"/>
      <c r="FHW510" s="38"/>
      <c r="FHX510" s="38"/>
      <c r="FHY510" s="38"/>
      <c r="FHZ510" s="38"/>
      <c r="FIA510" s="38"/>
      <c r="FIB510" s="38"/>
      <c r="FIC510" s="38"/>
      <c r="FID510" s="38"/>
      <c r="FIE510" s="38"/>
      <c r="FIF510" s="38"/>
      <c r="FIG510" s="38"/>
      <c r="FIH510" s="38"/>
      <c r="FII510" s="38"/>
      <c r="FIJ510" s="38"/>
      <c r="FIK510" s="38"/>
      <c r="FIL510" s="38"/>
      <c r="FIM510" s="38"/>
      <c r="FIN510" s="38"/>
      <c r="FIO510" s="38"/>
      <c r="FIP510" s="38"/>
      <c r="FIQ510" s="38"/>
      <c r="FIR510" s="38"/>
      <c r="FIS510" s="38"/>
      <c r="FIT510" s="38"/>
      <c r="FIU510" s="38"/>
      <c r="FIV510" s="38"/>
      <c r="FIW510" s="38"/>
      <c r="FIX510" s="38"/>
      <c r="FIY510" s="38"/>
      <c r="FIZ510" s="38"/>
      <c r="FJA510" s="38"/>
      <c r="FJB510" s="38"/>
      <c r="FJC510" s="38"/>
      <c r="FJD510" s="38"/>
      <c r="FJE510" s="38"/>
      <c r="FJF510" s="38"/>
      <c r="FJG510" s="38"/>
      <c r="FJH510" s="38"/>
      <c r="FJI510" s="38"/>
      <c r="FJJ510" s="38"/>
      <c r="FJK510" s="38"/>
      <c r="FJL510" s="38"/>
      <c r="FJM510" s="38"/>
      <c r="FJN510" s="38"/>
      <c r="FJO510" s="38"/>
      <c r="FJP510" s="38"/>
      <c r="FJQ510" s="38"/>
      <c r="FJR510" s="38"/>
      <c r="FJS510" s="38"/>
      <c r="FJT510" s="38"/>
      <c r="FJU510" s="38"/>
      <c r="FJV510" s="38"/>
      <c r="FJW510" s="38"/>
      <c r="FJX510" s="38"/>
      <c r="FJY510" s="38"/>
      <c r="FJZ510" s="38"/>
      <c r="FKA510" s="38"/>
      <c r="FKB510" s="38"/>
      <c r="FKC510" s="38"/>
      <c r="FKD510" s="38"/>
      <c r="FKE510" s="38"/>
      <c r="FKF510" s="38"/>
      <c r="FKG510" s="38"/>
      <c r="FKH510" s="38"/>
      <c r="FKI510" s="38"/>
      <c r="FKJ510" s="38"/>
      <c r="FKK510" s="38"/>
      <c r="FKL510" s="38"/>
      <c r="FKM510" s="38"/>
      <c r="FKN510" s="38"/>
      <c r="FKO510" s="38"/>
      <c r="FKP510" s="38"/>
      <c r="FKQ510" s="38"/>
      <c r="FKR510" s="38"/>
      <c r="FKS510" s="38"/>
      <c r="FKT510" s="38"/>
      <c r="FKU510" s="38"/>
      <c r="FKV510" s="38"/>
      <c r="FKW510" s="38"/>
      <c r="FKX510" s="38"/>
      <c r="FKY510" s="38"/>
      <c r="FKZ510" s="38"/>
      <c r="FLA510" s="38"/>
      <c r="FLB510" s="38"/>
      <c r="FLC510" s="38"/>
      <c r="FLD510" s="38"/>
      <c r="FLE510" s="38"/>
      <c r="FLF510" s="38"/>
      <c r="FLG510" s="38"/>
      <c r="FLH510" s="38"/>
      <c r="FLI510" s="38"/>
      <c r="FLJ510" s="38"/>
      <c r="FLK510" s="38"/>
      <c r="FLL510" s="38"/>
      <c r="FLM510" s="38"/>
      <c r="FLN510" s="38"/>
      <c r="FLO510" s="38"/>
      <c r="FLP510" s="38"/>
      <c r="FLQ510" s="38"/>
      <c r="FLR510" s="38"/>
      <c r="FLS510" s="38"/>
      <c r="FLT510" s="38"/>
      <c r="FLU510" s="38"/>
      <c r="FLV510" s="38"/>
      <c r="FLW510" s="38"/>
      <c r="FLX510" s="38"/>
      <c r="FLY510" s="38"/>
      <c r="FLZ510" s="38"/>
      <c r="FMA510" s="38"/>
      <c r="FMB510" s="38"/>
      <c r="FMC510" s="38"/>
      <c r="FMD510" s="38"/>
      <c r="FME510" s="38"/>
      <c r="FMF510" s="38"/>
      <c r="FMG510" s="38"/>
      <c r="FMH510" s="38"/>
      <c r="FMI510" s="38"/>
      <c r="FMJ510" s="38"/>
      <c r="FMK510" s="38"/>
      <c r="FML510" s="38"/>
      <c r="FMM510" s="38"/>
      <c r="FMN510" s="38"/>
      <c r="FMO510" s="38"/>
      <c r="FMP510" s="38"/>
      <c r="FMQ510" s="38"/>
      <c r="FMR510" s="38"/>
      <c r="FMS510" s="38"/>
      <c r="FMT510" s="38"/>
      <c r="FMU510" s="38"/>
      <c r="FMV510" s="38"/>
      <c r="FMW510" s="38"/>
      <c r="FMX510" s="38"/>
      <c r="FMY510" s="38"/>
      <c r="FMZ510" s="38"/>
      <c r="FNA510" s="38"/>
      <c r="FNB510" s="38"/>
      <c r="FNC510" s="38"/>
      <c r="FND510" s="38"/>
      <c r="FNE510" s="38"/>
      <c r="FNF510" s="38"/>
      <c r="FNG510" s="38"/>
      <c r="FNH510" s="38"/>
      <c r="FNI510" s="38"/>
      <c r="FNJ510" s="38"/>
      <c r="FNK510" s="38"/>
      <c r="FNL510" s="38"/>
      <c r="FNM510" s="38"/>
      <c r="FNN510" s="38"/>
      <c r="FNO510" s="38"/>
      <c r="FNP510" s="38"/>
      <c r="FNQ510" s="38"/>
      <c r="FNR510" s="38"/>
      <c r="FNS510" s="38"/>
      <c r="FNT510" s="38"/>
      <c r="FNU510" s="38"/>
      <c r="FNV510" s="38"/>
      <c r="FNW510" s="38"/>
      <c r="FNX510" s="38"/>
      <c r="FNY510" s="38"/>
      <c r="FNZ510" s="38"/>
      <c r="FOA510" s="38"/>
      <c r="FOB510" s="38"/>
      <c r="FOC510" s="38"/>
      <c r="FOD510" s="38"/>
      <c r="FOE510" s="38"/>
      <c r="FOF510" s="38"/>
      <c r="FOG510" s="38"/>
      <c r="FOH510" s="38"/>
      <c r="FOI510" s="38"/>
      <c r="FOJ510" s="38"/>
      <c r="FOK510" s="38"/>
      <c r="FOL510" s="38"/>
      <c r="FOM510" s="38"/>
      <c r="FON510" s="38"/>
      <c r="FOO510" s="38"/>
      <c r="FOP510" s="38"/>
      <c r="FOQ510" s="38"/>
      <c r="FOR510" s="38"/>
      <c r="FOS510" s="38"/>
      <c r="FOT510" s="38"/>
      <c r="FOU510" s="38"/>
      <c r="FOV510" s="38"/>
      <c r="FOW510" s="38"/>
      <c r="FOX510" s="38"/>
      <c r="FOY510" s="38"/>
      <c r="FOZ510" s="38"/>
      <c r="FPA510" s="38"/>
      <c r="FPB510" s="38"/>
      <c r="FPC510" s="38"/>
      <c r="FPD510" s="38"/>
      <c r="FPE510" s="38"/>
      <c r="FPF510" s="38"/>
      <c r="FPG510" s="38"/>
      <c r="FPH510" s="38"/>
      <c r="FPI510" s="38"/>
      <c r="FPJ510" s="38"/>
      <c r="FPK510" s="38"/>
      <c r="FPL510" s="38"/>
      <c r="FPM510" s="38"/>
      <c r="FPN510" s="38"/>
      <c r="FPO510" s="38"/>
      <c r="FPP510" s="38"/>
      <c r="FPQ510" s="38"/>
      <c r="FPR510" s="38"/>
      <c r="FPS510" s="38"/>
      <c r="FPT510" s="38"/>
      <c r="FPU510" s="38"/>
      <c r="FPV510" s="38"/>
      <c r="FPW510" s="38"/>
      <c r="FPX510" s="38"/>
      <c r="FPY510" s="38"/>
      <c r="FPZ510" s="38"/>
      <c r="FQA510" s="38"/>
      <c r="FQB510" s="38"/>
      <c r="FQC510" s="38"/>
      <c r="FQD510" s="38"/>
      <c r="FQE510" s="38"/>
      <c r="FQF510" s="38"/>
      <c r="FQG510" s="38"/>
      <c r="FQH510" s="38"/>
      <c r="FQI510" s="38"/>
      <c r="FQJ510" s="38"/>
      <c r="FQK510" s="38"/>
      <c r="FQL510" s="38"/>
      <c r="FQM510" s="38"/>
      <c r="FQN510" s="38"/>
      <c r="FQO510" s="38"/>
      <c r="FQP510" s="38"/>
      <c r="FQQ510" s="38"/>
      <c r="FQR510" s="38"/>
      <c r="FQS510" s="38"/>
      <c r="FQT510" s="38"/>
      <c r="FQU510" s="38"/>
      <c r="FQV510" s="38"/>
      <c r="FQW510" s="38"/>
      <c r="FQX510" s="38"/>
      <c r="FQY510" s="38"/>
      <c r="FQZ510" s="38"/>
      <c r="FRA510" s="38"/>
      <c r="FRB510" s="38"/>
      <c r="FRC510" s="38"/>
      <c r="FRD510" s="38"/>
      <c r="FRE510" s="38"/>
      <c r="FRF510" s="38"/>
      <c r="FRG510" s="38"/>
      <c r="FRH510" s="38"/>
      <c r="FRI510" s="38"/>
      <c r="FRJ510" s="38"/>
      <c r="FRK510" s="38"/>
      <c r="FRL510" s="38"/>
      <c r="FRM510" s="38"/>
      <c r="FRN510" s="38"/>
      <c r="FRO510" s="38"/>
      <c r="FRP510" s="38"/>
      <c r="FRQ510" s="38"/>
      <c r="FRR510" s="38"/>
      <c r="FRS510" s="38"/>
      <c r="FRT510" s="38"/>
      <c r="FRU510" s="38"/>
      <c r="FRV510" s="38"/>
      <c r="FRW510" s="38"/>
      <c r="FRX510" s="38"/>
      <c r="FRY510" s="38"/>
      <c r="FRZ510" s="38"/>
      <c r="FSA510" s="38"/>
      <c r="FSB510" s="38"/>
      <c r="FSC510" s="38"/>
      <c r="FSD510" s="38"/>
      <c r="FSE510" s="38"/>
      <c r="FSF510" s="38"/>
      <c r="FSG510" s="38"/>
      <c r="FSH510" s="38"/>
      <c r="FSI510" s="38"/>
      <c r="FSJ510" s="38"/>
      <c r="FSK510" s="38"/>
      <c r="FSL510" s="38"/>
      <c r="FSM510" s="38"/>
      <c r="FSN510" s="38"/>
      <c r="FSO510" s="38"/>
      <c r="FSP510" s="38"/>
      <c r="FSQ510" s="38"/>
      <c r="FSR510" s="38"/>
      <c r="FSS510" s="38"/>
      <c r="FST510" s="38"/>
      <c r="FSU510" s="38"/>
      <c r="FSV510" s="38"/>
      <c r="FSW510" s="38"/>
      <c r="FSX510" s="38"/>
      <c r="FSY510" s="38"/>
      <c r="FSZ510" s="38"/>
      <c r="FTA510" s="38"/>
      <c r="FTB510" s="38"/>
      <c r="FTC510" s="38"/>
      <c r="FTD510" s="38"/>
      <c r="FTE510" s="38"/>
      <c r="FTF510" s="38"/>
      <c r="FTG510" s="38"/>
      <c r="FTH510" s="38"/>
      <c r="FTI510" s="38"/>
      <c r="FTJ510" s="38"/>
      <c r="FTK510" s="38"/>
      <c r="FTL510" s="38"/>
      <c r="FTM510" s="38"/>
      <c r="FTN510" s="38"/>
      <c r="FTO510" s="38"/>
      <c r="FTP510" s="38"/>
      <c r="FTQ510" s="38"/>
      <c r="FTR510" s="38"/>
      <c r="FTS510" s="38"/>
      <c r="FTT510" s="38"/>
      <c r="FTU510" s="38"/>
      <c r="FTV510" s="38"/>
      <c r="FTW510" s="38"/>
      <c r="FTX510" s="38"/>
      <c r="FTY510" s="38"/>
      <c r="FTZ510" s="38"/>
      <c r="FUA510" s="38"/>
      <c r="FUB510" s="38"/>
      <c r="FUC510" s="38"/>
      <c r="FUD510" s="38"/>
      <c r="FUE510" s="38"/>
      <c r="FUF510" s="38"/>
      <c r="FUG510" s="38"/>
      <c r="FUH510" s="38"/>
      <c r="FUI510" s="38"/>
      <c r="FUJ510" s="38"/>
      <c r="FUK510" s="38"/>
      <c r="FUL510" s="38"/>
      <c r="FUM510" s="38"/>
      <c r="FUN510" s="38"/>
      <c r="FUO510" s="38"/>
      <c r="FUP510" s="38"/>
      <c r="FUQ510" s="38"/>
      <c r="FUR510" s="38"/>
      <c r="FUS510" s="38"/>
      <c r="FUT510" s="38"/>
      <c r="FUU510" s="38"/>
      <c r="FUV510" s="38"/>
      <c r="FUW510" s="38"/>
      <c r="FUX510" s="38"/>
      <c r="FUY510" s="38"/>
      <c r="FUZ510" s="38"/>
      <c r="FVA510" s="38"/>
      <c r="FVB510" s="38"/>
      <c r="FVC510" s="38"/>
      <c r="FVD510" s="38"/>
      <c r="FVE510" s="38"/>
      <c r="FVF510" s="38"/>
      <c r="FVG510" s="38"/>
      <c r="FVH510" s="38"/>
      <c r="FVI510" s="38"/>
      <c r="FVJ510" s="38"/>
      <c r="FVK510" s="38"/>
      <c r="FVL510" s="38"/>
      <c r="FVM510" s="38"/>
      <c r="FVN510" s="38"/>
      <c r="FVO510" s="38"/>
      <c r="FVP510" s="38"/>
      <c r="FVQ510" s="38"/>
      <c r="FVR510" s="38"/>
      <c r="FVS510" s="38"/>
      <c r="FVT510" s="38"/>
      <c r="FVU510" s="38"/>
      <c r="FVV510" s="38"/>
      <c r="FVW510" s="38"/>
      <c r="FVX510" s="38"/>
      <c r="FVY510" s="38"/>
      <c r="FVZ510" s="38"/>
      <c r="FWA510" s="38"/>
      <c r="FWB510" s="38"/>
      <c r="FWC510" s="38"/>
      <c r="FWD510" s="38"/>
      <c r="FWE510" s="38"/>
      <c r="FWF510" s="38"/>
      <c r="FWG510" s="38"/>
      <c r="FWH510" s="38"/>
      <c r="FWI510" s="38"/>
      <c r="FWJ510" s="38"/>
      <c r="FWK510" s="38"/>
      <c r="FWL510" s="38"/>
      <c r="FWM510" s="38"/>
      <c r="FWN510" s="38"/>
      <c r="FWO510" s="38"/>
      <c r="FWP510" s="38"/>
      <c r="FWQ510" s="38"/>
      <c r="FWR510" s="38"/>
      <c r="FWS510" s="38"/>
      <c r="FWT510" s="38"/>
      <c r="FWU510" s="38"/>
      <c r="FWV510" s="38"/>
      <c r="FWW510" s="38"/>
      <c r="FWX510" s="38"/>
      <c r="FWY510" s="38"/>
      <c r="FWZ510" s="38"/>
      <c r="FXA510" s="38"/>
      <c r="FXB510" s="38"/>
      <c r="FXC510" s="38"/>
      <c r="FXD510" s="38"/>
      <c r="FXE510" s="38"/>
      <c r="FXF510" s="38"/>
      <c r="FXG510" s="38"/>
      <c r="FXH510" s="38"/>
      <c r="FXI510" s="38"/>
      <c r="FXJ510" s="38"/>
      <c r="FXK510" s="38"/>
      <c r="FXL510" s="38"/>
      <c r="FXM510" s="38"/>
      <c r="FXN510" s="38"/>
      <c r="FXO510" s="38"/>
      <c r="FXP510" s="38"/>
      <c r="FXQ510" s="38"/>
      <c r="FXR510" s="38"/>
      <c r="FXS510" s="38"/>
      <c r="FXT510" s="38"/>
      <c r="FXU510" s="38"/>
      <c r="FXV510" s="38"/>
      <c r="FXW510" s="38"/>
      <c r="FXX510" s="38"/>
      <c r="FXY510" s="38"/>
      <c r="FXZ510" s="38"/>
      <c r="FYA510" s="38"/>
      <c r="FYB510" s="38"/>
      <c r="FYC510" s="38"/>
      <c r="FYD510" s="38"/>
      <c r="FYE510" s="38"/>
      <c r="FYF510" s="38"/>
      <c r="FYG510" s="38"/>
      <c r="FYH510" s="38"/>
      <c r="FYI510" s="38"/>
      <c r="FYJ510" s="38"/>
      <c r="FYK510" s="38"/>
      <c r="FYL510" s="38"/>
      <c r="FYM510" s="38"/>
      <c r="FYN510" s="38"/>
      <c r="FYO510" s="38"/>
      <c r="FYP510" s="38"/>
      <c r="FYQ510" s="38"/>
      <c r="FYR510" s="38"/>
      <c r="FYS510" s="38"/>
      <c r="FYT510" s="38"/>
      <c r="FYU510" s="38"/>
      <c r="FYV510" s="38"/>
      <c r="FYW510" s="38"/>
      <c r="FYX510" s="38"/>
      <c r="FYY510" s="38"/>
      <c r="FYZ510" s="38"/>
      <c r="FZA510" s="38"/>
      <c r="FZB510" s="38"/>
      <c r="FZC510" s="38"/>
      <c r="FZD510" s="38"/>
      <c r="FZE510" s="38"/>
      <c r="FZF510" s="38"/>
      <c r="FZG510" s="38"/>
      <c r="FZH510" s="38"/>
      <c r="FZI510" s="38"/>
      <c r="FZJ510" s="38"/>
      <c r="FZK510" s="38"/>
      <c r="FZL510" s="38"/>
      <c r="FZM510" s="38"/>
      <c r="FZN510" s="38"/>
      <c r="FZO510" s="38"/>
      <c r="FZP510" s="38"/>
      <c r="FZQ510" s="38"/>
      <c r="FZR510" s="38"/>
      <c r="FZS510" s="38"/>
      <c r="FZT510" s="38"/>
      <c r="FZU510" s="38"/>
      <c r="FZV510" s="38"/>
      <c r="FZW510" s="38"/>
      <c r="FZX510" s="38"/>
      <c r="FZY510" s="38"/>
      <c r="FZZ510" s="38"/>
      <c r="GAA510" s="38"/>
      <c r="GAB510" s="38"/>
      <c r="GAC510" s="38"/>
      <c r="GAD510" s="38"/>
      <c r="GAE510" s="38"/>
      <c r="GAF510" s="38"/>
      <c r="GAG510" s="38"/>
      <c r="GAH510" s="38"/>
      <c r="GAI510" s="38"/>
      <c r="GAJ510" s="38"/>
      <c r="GAK510" s="38"/>
      <c r="GAL510" s="38"/>
      <c r="GAM510" s="38"/>
      <c r="GAN510" s="38"/>
      <c r="GAO510" s="38"/>
      <c r="GAP510" s="38"/>
      <c r="GAQ510" s="38"/>
      <c r="GAR510" s="38"/>
      <c r="GAS510" s="38"/>
      <c r="GAT510" s="38"/>
      <c r="GAU510" s="38"/>
      <c r="GAV510" s="38"/>
      <c r="GAW510" s="38"/>
      <c r="GAX510" s="38"/>
      <c r="GAY510" s="38"/>
      <c r="GAZ510" s="38"/>
      <c r="GBA510" s="38"/>
      <c r="GBB510" s="38"/>
      <c r="GBC510" s="38"/>
      <c r="GBD510" s="38"/>
      <c r="GBE510" s="38"/>
      <c r="GBF510" s="38"/>
      <c r="GBG510" s="38"/>
      <c r="GBH510" s="38"/>
      <c r="GBI510" s="38"/>
      <c r="GBJ510" s="38"/>
      <c r="GBK510" s="38"/>
      <c r="GBL510" s="38"/>
      <c r="GBM510" s="38"/>
      <c r="GBN510" s="38"/>
      <c r="GBO510" s="38"/>
      <c r="GBP510" s="38"/>
      <c r="GBQ510" s="38"/>
      <c r="GBR510" s="38"/>
      <c r="GBS510" s="38"/>
      <c r="GBT510" s="38"/>
      <c r="GBU510" s="38"/>
      <c r="GBV510" s="38"/>
      <c r="GBW510" s="38"/>
      <c r="GBX510" s="38"/>
      <c r="GBY510" s="38"/>
      <c r="GBZ510" s="38"/>
      <c r="GCA510" s="38"/>
      <c r="GCB510" s="38"/>
      <c r="GCC510" s="38"/>
      <c r="GCD510" s="38"/>
      <c r="GCE510" s="38"/>
      <c r="GCF510" s="38"/>
      <c r="GCG510" s="38"/>
      <c r="GCH510" s="38"/>
      <c r="GCI510" s="38"/>
      <c r="GCJ510" s="38"/>
      <c r="GCK510" s="38"/>
      <c r="GCL510" s="38"/>
      <c r="GCM510" s="38"/>
      <c r="GCN510" s="38"/>
      <c r="GCO510" s="38"/>
      <c r="GCP510" s="38"/>
      <c r="GCQ510" s="38"/>
      <c r="GCR510" s="38"/>
      <c r="GCS510" s="38"/>
      <c r="GCT510" s="38"/>
      <c r="GCU510" s="38"/>
      <c r="GCV510" s="38"/>
      <c r="GCW510" s="38"/>
      <c r="GCX510" s="38"/>
      <c r="GCY510" s="38"/>
      <c r="GCZ510" s="38"/>
      <c r="GDA510" s="38"/>
      <c r="GDB510" s="38"/>
      <c r="GDC510" s="38"/>
      <c r="GDD510" s="38"/>
      <c r="GDE510" s="38"/>
      <c r="GDF510" s="38"/>
      <c r="GDG510" s="38"/>
      <c r="GDH510" s="38"/>
      <c r="GDI510" s="38"/>
      <c r="GDJ510" s="38"/>
      <c r="GDK510" s="38"/>
      <c r="GDL510" s="38"/>
      <c r="GDM510" s="38"/>
      <c r="GDN510" s="38"/>
      <c r="GDO510" s="38"/>
      <c r="GDP510" s="38"/>
      <c r="GDQ510" s="38"/>
      <c r="GDR510" s="38"/>
      <c r="GDS510" s="38"/>
      <c r="GDT510" s="38"/>
      <c r="GDU510" s="38"/>
      <c r="GDV510" s="38"/>
      <c r="GDW510" s="38"/>
      <c r="GDX510" s="38"/>
      <c r="GDY510" s="38"/>
      <c r="GDZ510" s="38"/>
      <c r="GEA510" s="38"/>
      <c r="GEB510" s="38"/>
      <c r="GEC510" s="38"/>
      <c r="GED510" s="38"/>
      <c r="GEE510" s="38"/>
      <c r="GEF510" s="38"/>
      <c r="GEG510" s="38"/>
      <c r="GEH510" s="38"/>
      <c r="GEI510" s="38"/>
      <c r="GEJ510" s="38"/>
      <c r="GEK510" s="38"/>
      <c r="GEL510" s="38"/>
      <c r="GEM510" s="38"/>
      <c r="GEN510" s="38"/>
      <c r="GEO510" s="38"/>
      <c r="GEP510" s="38"/>
      <c r="GEQ510" s="38"/>
      <c r="GER510" s="38"/>
      <c r="GES510" s="38"/>
      <c r="GET510" s="38"/>
      <c r="GEU510" s="38"/>
      <c r="GEV510" s="38"/>
      <c r="GEW510" s="38"/>
      <c r="GEX510" s="38"/>
      <c r="GEY510" s="38"/>
      <c r="GEZ510" s="38"/>
      <c r="GFA510" s="38"/>
      <c r="GFB510" s="38"/>
      <c r="GFC510" s="38"/>
      <c r="GFD510" s="38"/>
      <c r="GFE510" s="38"/>
      <c r="GFF510" s="38"/>
      <c r="GFG510" s="38"/>
      <c r="GFH510" s="38"/>
      <c r="GFI510" s="38"/>
      <c r="GFJ510" s="38"/>
      <c r="GFK510" s="38"/>
      <c r="GFL510" s="38"/>
      <c r="GFM510" s="38"/>
      <c r="GFN510" s="38"/>
      <c r="GFO510" s="38"/>
      <c r="GFP510" s="38"/>
      <c r="GFQ510" s="38"/>
      <c r="GFR510" s="38"/>
      <c r="GFS510" s="38"/>
      <c r="GFT510" s="38"/>
      <c r="GFU510" s="38"/>
      <c r="GFV510" s="38"/>
      <c r="GFW510" s="38"/>
      <c r="GFX510" s="38"/>
      <c r="GFY510" s="38"/>
      <c r="GFZ510" s="38"/>
      <c r="GGA510" s="38"/>
      <c r="GGB510" s="38"/>
      <c r="GGC510" s="38"/>
      <c r="GGD510" s="38"/>
      <c r="GGE510" s="38"/>
      <c r="GGF510" s="38"/>
      <c r="GGG510" s="38"/>
      <c r="GGH510" s="38"/>
      <c r="GGI510" s="38"/>
      <c r="GGJ510" s="38"/>
      <c r="GGK510" s="38"/>
      <c r="GGL510" s="38"/>
      <c r="GGM510" s="38"/>
      <c r="GGN510" s="38"/>
      <c r="GGO510" s="38"/>
      <c r="GGP510" s="38"/>
      <c r="GGQ510" s="38"/>
      <c r="GGR510" s="38"/>
      <c r="GGS510" s="38"/>
      <c r="GGT510" s="38"/>
      <c r="GGU510" s="38"/>
      <c r="GGV510" s="38"/>
      <c r="GGW510" s="38"/>
      <c r="GGX510" s="38"/>
      <c r="GGY510" s="38"/>
      <c r="GGZ510" s="38"/>
      <c r="GHA510" s="38"/>
      <c r="GHB510" s="38"/>
      <c r="GHC510" s="38"/>
      <c r="GHD510" s="38"/>
      <c r="GHE510" s="38"/>
      <c r="GHF510" s="38"/>
      <c r="GHG510" s="38"/>
      <c r="GHH510" s="38"/>
      <c r="GHI510" s="38"/>
      <c r="GHJ510" s="38"/>
      <c r="GHK510" s="38"/>
      <c r="GHL510" s="38"/>
      <c r="GHM510" s="38"/>
      <c r="GHN510" s="38"/>
      <c r="GHO510" s="38"/>
      <c r="GHP510" s="38"/>
      <c r="GHQ510" s="38"/>
      <c r="GHR510" s="38"/>
      <c r="GHS510" s="38"/>
      <c r="GHT510" s="38"/>
      <c r="GHU510" s="38"/>
      <c r="GHV510" s="38"/>
      <c r="GHW510" s="38"/>
      <c r="GHX510" s="38"/>
      <c r="GHY510" s="38"/>
      <c r="GHZ510" s="38"/>
      <c r="GIA510" s="38"/>
      <c r="GIB510" s="38"/>
      <c r="GIC510" s="38"/>
      <c r="GID510" s="38"/>
      <c r="GIE510" s="38"/>
      <c r="GIF510" s="38"/>
      <c r="GIG510" s="38"/>
      <c r="GIH510" s="38"/>
      <c r="GII510" s="38"/>
      <c r="GIJ510" s="38"/>
      <c r="GIK510" s="38"/>
      <c r="GIL510" s="38"/>
      <c r="GIM510" s="38"/>
      <c r="GIN510" s="38"/>
      <c r="GIO510" s="38"/>
      <c r="GIP510" s="38"/>
      <c r="GIQ510" s="38"/>
      <c r="GIR510" s="38"/>
      <c r="GIS510" s="38"/>
      <c r="GIT510" s="38"/>
      <c r="GIU510" s="38"/>
      <c r="GIV510" s="38"/>
      <c r="GIW510" s="38"/>
      <c r="GIX510" s="38"/>
      <c r="GIY510" s="38"/>
      <c r="GIZ510" s="38"/>
      <c r="GJA510" s="38"/>
      <c r="GJB510" s="38"/>
      <c r="GJC510" s="38"/>
      <c r="GJD510" s="38"/>
      <c r="GJE510" s="38"/>
      <c r="GJF510" s="38"/>
      <c r="GJG510" s="38"/>
      <c r="GJH510" s="38"/>
      <c r="GJI510" s="38"/>
      <c r="GJJ510" s="38"/>
      <c r="GJK510" s="38"/>
      <c r="GJL510" s="38"/>
      <c r="GJM510" s="38"/>
      <c r="GJN510" s="38"/>
      <c r="GJO510" s="38"/>
      <c r="GJP510" s="38"/>
      <c r="GJQ510" s="38"/>
      <c r="GJR510" s="38"/>
      <c r="GJS510" s="38"/>
      <c r="GJT510" s="38"/>
      <c r="GJU510" s="38"/>
      <c r="GJV510" s="38"/>
      <c r="GJW510" s="38"/>
      <c r="GJX510" s="38"/>
      <c r="GJY510" s="38"/>
      <c r="GJZ510" s="38"/>
      <c r="GKA510" s="38"/>
      <c r="GKB510" s="38"/>
      <c r="GKC510" s="38"/>
      <c r="GKD510" s="38"/>
      <c r="GKE510" s="38"/>
      <c r="GKF510" s="38"/>
      <c r="GKG510" s="38"/>
      <c r="GKH510" s="38"/>
      <c r="GKI510" s="38"/>
      <c r="GKJ510" s="38"/>
      <c r="GKK510" s="38"/>
      <c r="GKL510" s="38"/>
      <c r="GKM510" s="38"/>
      <c r="GKN510" s="38"/>
      <c r="GKO510" s="38"/>
      <c r="GKP510" s="38"/>
      <c r="GKQ510" s="38"/>
      <c r="GKR510" s="38"/>
      <c r="GKS510" s="38"/>
      <c r="GKT510" s="38"/>
      <c r="GKU510" s="38"/>
      <c r="GKV510" s="38"/>
      <c r="GKW510" s="38"/>
      <c r="GKX510" s="38"/>
      <c r="GKY510" s="38"/>
      <c r="GKZ510" s="38"/>
      <c r="GLA510" s="38"/>
      <c r="GLB510" s="38"/>
      <c r="GLC510" s="38"/>
      <c r="GLD510" s="38"/>
      <c r="GLE510" s="38"/>
      <c r="GLF510" s="38"/>
      <c r="GLG510" s="38"/>
      <c r="GLH510" s="38"/>
      <c r="GLI510" s="38"/>
      <c r="GLJ510" s="38"/>
      <c r="GLK510" s="38"/>
      <c r="GLL510" s="38"/>
      <c r="GLM510" s="38"/>
      <c r="GLN510" s="38"/>
      <c r="GLO510" s="38"/>
      <c r="GLP510" s="38"/>
      <c r="GLQ510" s="38"/>
      <c r="GLR510" s="38"/>
      <c r="GLS510" s="38"/>
      <c r="GLT510" s="38"/>
      <c r="GLU510" s="38"/>
      <c r="GLV510" s="38"/>
      <c r="GLW510" s="38"/>
      <c r="GLX510" s="38"/>
      <c r="GLY510" s="38"/>
      <c r="GLZ510" s="38"/>
      <c r="GMA510" s="38"/>
      <c r="GMB510" s="38"/>
      <c r="GMC510" s="38"/>
      <c r="GMD510" s="38"/>
      <c r="GME510" s="38"/>
      <c r="GMF510" s="38"/>
      <c r="GMG510" s="38"/>
      <c r="GMH510" s="38"/>
      <c r="GMI510" s="38"/>
      <c r="GMJ510" s="38"/>
      <c r="GMK510" s="38"/>
      <c r="GML510" s="38"/>
      <c r="GMM510" s="38"/>
      <c r="GMN510" s="38"/>
      <c r="GMO510" s="38"/>
      <c r="GMP510" s="38"/>
      <c r="GMQ510" s="38"/>
      <c r="GMR510" s="38"/>
      <c r="GMS510" s="38"/>
      <c r="GMT510" s="38"/>
      <c r="GMU510" s="38"/>
      <c r="GMV510" s="38"/>
      <c r="GMW510" s="38"/>
      <c r="GMX510" s="38"/>
      <c r="GMY510" s="38"/>
      <c r="GMZ510" s="38"/>
      <c r="GNA510" s="38"/>
      <c r="GNB510" s="38"/>
      <c r="GNC510" s="38"/>
      <c r="GND510" s="38"/>
      <c r="GNE510" s="38"/>
      <c r="GNF510" s="38"/>
      <c r="GNG510" s="38"/>
      <c r="GNH510" s="38"/>
      <c r="GNI510" s="38"/>
      <c r="GNJ510" s="38"/>
      <c r="GNK510" s="38"/>
      <c r="GNL510" s="38"/>
      <c r="GNM510" s="38"/>
      <c r="GNN510" s="38"/>
      <c r="GNO510" s="38"/>
      <c r="GNP510" s="38"/>
      <c r="GNQ510" s="38"/>
      <c r="GNR510" s="38"/>
      <c r="GNS510" s="38"/>
      <c r="GNT510" s="38"/>
      <c r="GNU510" s="38"/>
      <c r="GNV510" s="38"/>
      <c r="GNW510" s="38"/>
      <c r="GNX510" s="38"/>
      <c r="GNY510" s="38"/>
      <c r="GNZ510" s="38"/>
      <c r="GOA510" s="38"/>
      <c r="GOB510" s="38"/>
      <c r="GOC510" s="38"/>
      <c r="GOD510" s="38"/>
      <c r="GOE510" s="38"/>
      <c r="GOF510" s="38"/>
      <c r="GOG510" s="38"/>
      <c r="GOH510" s="38"/>
      <c r="GOI510" s="38"/>
      <c r="GOJ510" s="38"/>
      <c r="GOK510" s="38"/>
      <c r="GOL510" s="38"/>
      <c r="GOM510" s="38"/>
      <c r="GON510" s="38"/>
      <c r="GOO510" s="38"/>
      <c r="GOP510" s="38"/>
      <c r="GOQ510" s="38"/>
      <c r="GOR510" s="38"/>
      <c r="GOS510" s="38"/>
      <c r="GOT510" s="38"/>
      <c r="GOU510" s="38"/>
      <c r="GOV510" s="38"/>
      <c r="GOW510" s="38"/>
      <c r="GOX510" s="38"/>
      <c r="GOY510" s="38"/>
      <c r="GOZ510" s="38"/>
      <c r="GPA510" s="38"/>
      <c r="GPB510" s="38"/>
      <c r="GPC510" s="38"/>
      <c r="GPD510" s="38"/>
      <c r="GPE510" s="38"/>
      <c r="GPF510" s="38"/>
      <c r="GPG510" s="38"/>
      <c r="GPH510" s="38"/>
      <c r="GPI510" s="38"/>
      <c r="GPJ510" s="38"/>
      <c r="GPK510" s="38"/>
      <c r="GPL510" s="38"/>
      <c r="GPM510" s="38"/>
      <c r="GPN510" s="38"/>
      <c r="GPO510" s="38"/>
      <c r="GPP510" s="38"/>
      <c r="GPQ510" s="38"/>
      <c r="GPR510" s="38"/>
      <c r="GPS510" s="38"/>
      <c r="GPT510" s="38"/>
      <c r="GPU510" s="38"/>
      <c r="GPV510" s="38"/>
      <c r="GPW510" s="38"/>
      <c r="GPX510" s="38"/>
      <c r="GPY510" s="38"/>
      <c r="GPZ510" s="38"/>
      <c r="GQA510" s="38"/>
      <c r="GQB510" s="38"/>
      <c r="GQC510" s="38"/>
      <c r="GQD510" s="38"/>
      <c r="GQE510" s="38"/>
      <c r="GQF510" s="38"/>
      <c r="GQG510" s="38"/>
      <c r="GQH510" s="38"/>
      <c r="GQI510" s="38"/>
      <c r="GQJ510" s="38"/>
      <c r="GQK510" s="38"/>
      <c r="GQL510" s="38"/>
      <c r="GQM510" s="38"/>
      <c r="GQN510" s="38"/>
      <c r="GQO510" s="38"/>
      <c r="GQP510" s="38"/>
      <c r="GQQ510" s="38"/>
      <c r="GQR510" s="38"/>
      <c r="GQS510" s="38"/>
      <c r="GQT510" s="38"/>
      <c r="GQU510" s="38"/>
      <c r="GQV510" s="38"/>
      <c r="GQW510" s="38"/>
      <c r="GQX510" s="38"/>
      <c r="GQY510" s="38"/>
      <c r="GQZ510" s="38"/>
      <c r="GRA510" s="38"/>
      <c r="GRB510" s="38"/>
      <c r="GRC510" s="38"/>
      <c r="GRD510" s="38"/>
      <c r="GRE510" s="38"/>
      <c r="GRF510" s="38"/>
      <c r="GRG510" s="38"/>
      <c r="GRH510" s="38"/>
      <c r="GRI510" s="38"/>
      <c r="GRJ510" s="38"/>
      <c r="GRK510" s="38"/>
      <c r="GRL510" s="38"/>
      <c r="GRM510" s="38"/>
      <c r="GRN510" s="38"/>
      <c r="GRO510" s="38"/>
      <c r="GRP510" s="38"/>
      <c r="GRQ510" s="38"/>
      <c r="GRR510" s="38"/>
      <c r="GRS510" s="38"/>
      <c r="GRT510" s="38"/>
      <c r="GRU510" s="38"/>
      <c r="GRV510" s="38"/>
      <c r="GRW510" s="38"/>
      <c r="GRX510" s="38"/>
      <c r="GRY510" s="38"/>
      <c r="GRZ510" s="38"/>
      <c r="GSA510" s="38"/>
      <c r="GSB510" s="38"/>
      <c r="GSC510" s="38"/>
      <c r="GSD510" s="38"/>
      <c r="GSE510" s="38"/>
      <c r="GSF510" s="38"/>
      <c r="GSG510" s="38"/>
      <c r="GSH510" s="38"/>
      <c r="GSI510" s="38"/>
      <c r="GSJ510" s="38"/>
      <c r="GSK510" s="38"/>
      <c r="GSL510" s="38"/>
      <c r="GSM510" s="38"/>
      <c r="GSN510" s="38"/>
      <c r="GSO510" s="38"/>
      <c r="GSP510" s="38"/>
      <c r="GSQ510" s="38"/>
      <c r="GSR510" s="38"/>
      <c r="GSS510" s="38"/>
      <c r="GST510" s="38"/>
      <c r="GSU510" s="38"/>
      <c r="GSV510" s="38"/>
      <c r="GSW510" s="38"/>
      <c r="GSX510" s="38"/>
      <c r="GSY510" s="38"/>
      <c r="GSZ510" s="38"/>
      <c r="GTA510" s="38"/>
      <c r="GTB510" s="38"/>
      <c r="GTC510" s="38"/>
      <c r="GTD510" s="38"/>
      <c r="GTE510" s="38"/>
      <c r="GTF510" s="38"/>
      <c r="GTG510" s="38"/>
      <c r="GTH510" s="38"/>
      <c r="GTI510" s="38"/>
      <c r="GTJ510" s="38"/>
      <c r="GTK510" s="38"/>
      <c r="GTL510" s="38"/>
      <c r="GTM510" s="38"/>
      <c r="GTN510" s="38"/>
      <c r="GTO510" s="38"/>
      <c r="GTP510" s="38"/>
      <c r="GTQ510" s="38"/>
      <c r="GTR510" s="38"/>
      <c r="GTS510" s="38"/>
      <c r="GTT510" s="38"/>
      <c r="GTU510" s="38"/>
      <c r="GTV510" s="38"/>
      <c r="GTW510" s="38"/>
      <c r="GTX510" s="38"/>
      <c r="GTY510" s="38"/>
      <c r="GTZ510" s="38"/>
      <c r="GUA510" s="38"/>
      <c r="GUB510" s="38"/>
      <c r="GUC510" s="38"/>
      <c r="GUD510" s="38"/>
      <c r="GUE510" s="38"/>
      <c r="GUF510" s="38"/>
      <c r="GUG510" s="38"/>
      <c r="GUH510" s="38"/>
      <c r="GUI510" s="38"/>
      <c r="GUJ510" s="38"/>
      <c r="GUK510" s="38"/>
      <c r="GUL510" s="38"/>
      <c r="GUM510" s="38"/>
      <c r="GUN510" s="38"/>
      <c r="GUO510" s="38"/>
      <c r="GUP510" s="38"/>
      <c r="GUQ510" s="38"/>
      <c r="GUR510" s="38"/>
      <c r="GUS510" s="38"/>
      <c r="GUT510" s="38"/>
      <c r="GUU510" s="38"/>
      <c r="GUV510" s="38"/>
      <c r="GUW510" s="38"/>
      <c r="GUX510" s="38"/>
      <c r="GUY510" s="38"/>
      <c r="GUZ510" s="38"/>
      <c r="GVA510" s="38"/>
      <c r="GVB510" s="38"/>
      <c r="GVC510" s="38"/>
      <c r="GVD510" s="38"/>
      <c r="GVE510" s="38"/>
      <c r="GVF510" s="38"/>
      <c r="GVG510" s="38"/>
      <c r="GVH510" s="38"/>
      <c r="GVI510" s="38"/>
      <c r="GVJ510" s="38"/>
      <c r="GVK510" s="38"/>
      <c r="GVL510" s="38"/>
      <c r="GVM510" s="38"/>
      <c r="GVN510" s="38"/>
      <c r="GVO510" s="38"/>
      <c r="GVP510" s="38"/>
      <c r="GVQ510" s="38"/>
      <c r="GVR510" s="38"/>
      <c r="GVS510" s="38"/>
      <c r="GVT510" s="38"/>
      <c r="GVU510" s="38"/>
      <c r="GVV510" s="38"/>
      <c r="GVW510" s="38"/>
      <c r="GVX510" s="38"/>
      <c r="GVY510" s="38"/>
      <c r="GVZ510" s="38"/>
      <c r="GWA510" s="38"/>
      <c r="GWB510" s="38"/>
      <c r="GWC510" s="38"/>
      <c r="GWD510" s="38"/>
      <c r="GWE510" s="38"/>
      <c r="GWF510" s="38"/>
      <c r="GWG510" s="38"/>
      <c r="GWH510" s="38"/>
      <c r="GWI510" s="38"/>
      <c r="GWJ510" s="38"/>
      <c r="GWK510" s="38"/>
      <c r="GWL510" s="38"/>
      <c r="GWM510" s="38"/>
      <c r="GWN510" s="38"/>
      <c r="GWO510" s="38"/>
      <c r="GWP510" s="38"/>
      <c r="GWQ510" s="38"/>
      <c r="GWR510" s="38"/>
      <c r="GWS510" s="38"/>
      <c r="GWT510" s="38"/>
      <c r="GWU510" s="38"/>
      <c r="GWV510" s="38"/>
      <c r="GWW510" s="38"/>
      <c r="GWX510" s="38"/>
      <c r="GWY510" s="38"/>
      <c r="GWZ510" s="38"/>
      <c r="GXA510" s="38"/>
      <c r="GXB510" s="38"/>
      <c r="GXC510" s="38"/>
      <c r="GXD510" s="38"/>
      <c r="GXE510" s="38"/>
      <c r="GXF510" s="38"/>
      <c r="GXG510" s="38"/>
      <c r="GXH510" s="38"/>
      <c r="GXI510" s="38"/>
      <c r="GXJ510" s="38"/>
      <c r="GXK510" s="38"/>
      <c r="GXL510" s="38"/>
      <c r="GXM510" s="38"/>
      <c r="GXN510" s="38"/>
      <c r="GXO510" s="38"/>
      <c r="GXP510" s="38"/>
      <c r="GXQ510" s="38"/>
      <c r="GXR510" s="38"/>
      <c r="GXS510" s="38"/>
      <c r="GXT510" s="38"/>
      <c r="GXU510" s="38"/>
      <c r="GXV510" s="38"/>
      <c r="GXW510" s="38"/>
      <c r="GXX510" s="38"/>
      <c r="GXY510" s="38"/>
      <c r="GXZ510" s="38"/>
      <c r="GYA510" s="38"/>
      <c r="GYB510" s="38"/>
      <c r="GYC510" s="38"/>
      <c r="GYD510" s="38"/>
      <c r="GYE510" s="38"/>
      <c r="GYF510" s="38"/>
      <c r="GYG510" s="38"/>
      <c r="GYH510" s="38"/>
      <c r="GYI510" s="38"/>
      <c r="GYJ510" s="38"/>
      <c r="GYK510" s="38"/>
      <c r="GYL510" s="38"/>
      <c r="GYM510" s="38"/>
      <c r="GYN510" s="38"/>
      <c r="GYO510" s="38"/>
      <c r="GYP510" s="38"/>
      <c r="GYQ510" s="38"/>
      <c r="GYR510" s="38"/>
      <c r="GYS510" s="38"/>
      <c r="GYT510" s="38"/>
      <c r="GYU510" s="38"/>
      <c r="GYV510" s="38"/>
      <c r="GYW510" s="38"/>
      <c r="GYX510" s="38"/>
      <c r="GYY510" s="38"/>
      <c r="GYZ510" s="38"/>
      <c r="GZA510" s="38"/>
      <c r="GZB510" s="38"/>
      <c r="GZC510" s="38"/>
      <c r="GZD510" s="38"/>
      <c r="GZE510" s="38"/>
      <c r="GZF510" s="38"/>
      <c r="GZG510" s="38"/>
      <c r="GZH510" s="38"/>
      <c r="GZI510" s="38"/>
      <c r="GZJ510" s="38"/>
      <c r="GZK510" s="38"/>
      <c r="GZL510" s="38"/>
      <c r="GZM510" s="38"/>
      <c r="GZN510" s="38"/>
      <c r="GZO510" s="38"/>
      <c r="GZP510" s="38"/>
      <c r="GZQ510" s="38"/>
      <c r="GZR510" s="38"/>
      <c r="GZS510" s="38"/>
      <c r="GZT510" s="38"/>
      <c r="GZU510" s="38"/>
      <c r="GZV510" s="38"/>
      <c r="GZW510" s="38"/>
      <c r="GZX510" s="38"/>
      <c r="GZY510" s="38"/>
      <c r="GZZ510" s="38"/>
      <c r="HAA510" s="38"/>
      <c r="HAB510" s="38"/>
      <c r="HAC510" s="38"/>
      <c r="HAD510" s="38"/>
      <c r="HAE510" s="38"/>
      <c r="HAF510" s="38"/>
      <c r="HAG510" s="38"/>
      <c r="HAH510" s="38"/>
      <c r="HAI510" s="38"/>
      <c r="HAJ510" s="38"/>
      <c r="HAK510" s="38"/>
      <c r="HAL510" s="38"/>
      <c r="HAM510" s="38"/>
      <c r="HAN510" s="38"/>
      <c r="HAO510" s="38"/>
      <c r="HAP510" s="38"/>
      <c r="HAQ510" s="38"/>
      <c r="HAR510" s="38"/>
      <c r="HAS510" s="38"/>
      <c r="HAT510" s="38"/>
      <c r="HAU510" s="38"/>
      <c r="HAV510" s="38"/>
      <c r="HAW510" s="38"/>
      <c r="HAX510" s="38"/>
      <c r="HAY510" s="38"/>
      <c r="HAZ510" s="38"/>
      <c r="HBA510" s="38"/>
      <c r="HBB510" s="38"/>
      <c r="HBC510" s="38"/>
      <c r="HBD510" s="38"/>
      <c r="HBE510" s="38"/>
      <c r="HBF510" s="38"/>
      <c r="HBG510" s="38"/>
      <c r="HBH510" s="38"/>
      <c r="HBI510" s="38"/>
      <c r="HBJ510" s="38"/>
      <c r="HBK510" s="38"/>
      <c r="HBL510" s="38"/>
      <c r="HBM510" s="38"/>
      <c r="HBN510" s="38"/>
      <c r="HBO510" s="38"/>
      <c r="HBP510" s="38"/>
      <c r="HBQ510" s="38"/>
      <c r="HBR510" s="38"/>
      <c r="HBS510" s="38"/>
      <c r="HBT510" s="38"/>
      <c r="HBU510" s="38"/>
      <c r="HBV510" s="38"/>
      <c r="HBW510" s="38"/>
      <c r="HBX510" s="38"/>
      <c r="HBY510" s="38"/>
      <c r="HBZ510" s="38"/>
      <c r="HCA510" s="38"/>
      <c r="HCB510" s="38"/>
      <c r="HCC510" s="38"/>
      <c r="HCD510" s="38"/>
      <c r="HCE510" s="38"/>
      <c r="HCF510" s="38"/>
      <c r="HCG510" s="38"/>
      <c r="HCH510" s="38"/>
      <c r="HCI510" s="38"/>
      <c r="HCJ510" s="38"/>
      <c r="HCK510" s="38"/>
      <c r="HCL510" s="38"/>
      <c r="HCM510" s="38"/>
      <c r="HCN510" s="38"/>
      <c r="HCO510" s="38"/>
      <c r="HCP510" s="38"/>
      <c r="HCQ510" s="38"/>
      <c r="HCR510" s="38"/>
      <c r="HCS510" s="38"/>
      <c r="HCT510" s="38"/>
      <c r="HCU510" s="38"/>
      <c r="HCV510" s="38"/>
      <c r="HCW510" s="38"/>
      <c r="HCX510" s="38"/>
      <c r="HCY510" s="38"/>
      <c r="HCZ510" s="38"/>
      <c r="HDA510" s="38"/>
      <c r="HDB510" s="38"/>
      <c r="HDC510" s="38"/>
      <c r="HDD510" s="38"/>
      <c r="HDE510" s="38"/>
      <c r="HDF510" s="38"/>
      <c r="HDG510" s="38"/>
      <c r="HDH510" s="38"/>
      <c r="HDI510" s="38"/>
      <c r="HDJ510" s="38"/>
      <c r="HDK510" s="38"/>
      <c r="HDL510" s="38"/>
      <c r="HDM510" s="38"/>
      <c r="HDN510" s="38"/>
      <c r="HDO510" s="38"/>
      <c r="HDP510" s="38"/>
      <c r="HDQ510" s="38"/>
      <c r="HDR510" s="38"/>
      <c r="HDS510" s="38"/>
      <c r="HDT510" s="38"/>
      <c r="HDU510" s="38"/>
      <c r="HDV510" s="38"/>
      <c r="HDW510" s="38"/>
      <c r="HDX510" s="38"/>
      <c r="HDY510" s="38"/>
      <c r="HDZ510" s="38"/>
      <c r="HEA510" s="38"/>
      <c r="HEB510" s="38"/>
      <c r="HEC510" s="38"/>
      <c r="HED510" s="38"/>
      <c r="HEE510" s="38"/>
      <c r="HEF510" s="38"/>
      <c r="HEG510" s="38"/>
      <c r="HEH510" s="38"/>
      <c r="HEI510" s="38"/>
      <c r="HEJ510" s="38"/>
      <c r="HEK510" s="38"/>
      <c r="HEL510" s="38"/>
      <c r="HEM510" s="38"/>
      <c r="HEN510" s="38"/>
      <c r="HEO510" s="38"/>
      <c r="HEP510" s="38"/>
      <c r="HEQ510" s="38"/>
      <c r="HER510" s="38"/>
      <c r="HES510" s="38"/>
      <c r="HET510" s="38"/>
      <c r="HEU510" s="38"/>
      <c r="HEV510" s="38"/>
      <c r="HEW510" s="38"/>
      <c r="HEX510" s="38"/>
      <c r="HEY510" s="38"/>
      <c r="HEZ510" s="38"/>
      <c r="HFA510" s="38"/>
      <c r="HFB510" s="38"/>
      <c r="HFC510" s="38"/>
      <c r="HFD510" s="38"/>
      <c r="HFE510" s="38"/>
      <c r="HFF510" s="38"/>
      <c r="HFG510" s="38"/>
      <c r="HFH510" s="38"/>
      <c r="HFI510" s="38"/>
      <c r="HFJ510" s="38"/>
      <c r="HFK510" s="38"/>
      <c r="HFL510" s="38"/>
      <c r="HFM510" s="38"/>
      <c r="HFN510" s="38"/>
      <c r="HFO510" s="38"/>
      <c r="HFP510" s="38"/>
      <c r="HFQ510" s="38"/>
      <c r="HFR510" s="38"/>
      <c r="HFS510" s="38"/>
      <c r="HFT510" s="38"/>
      <c r="HFU510" s="38"/>
      <c r="HFV510" s="38"/>
      <c r="HFW510" s="38"/>
      <c r="HFX510" s="38"/>
      <c r="HFY510" s="38"/>
      <c r="HFZ510" s="38"/>
      <c r="HGA510" s="38"/>
      <c r="HGB510" s="38"/>
      <c r="HGC510" s="38"/>
      <c r="HGD510" s="38"/>
      <c r="HGE510" s="38"/>
      <c r="HGF510" s="38"/>
      <c r="HGG510" s="38"/>
      <c r="HGH510" s="38"/>
      <c r="HGI510" s="38"/>
      <c r="HGJ510" s="38"/>
      <c r="HGK510" s="38"/>
      <c r="HGL510" s="38"/>
      <c r="HGM510" s="38"/>
      <c r="HGN510" s="38"/>
      <c r="HGO510" s="38"/>
      <c r="HGP510" s="38"/>
      <c r="HGQ510" s="38"/>
      <c r="HGR510" s="38"/>
      <c r="HGS510" s="38"/>
      <c r="HGT510" s="38"/>
      <c r="HGU510" s="38"/>
      <c r="HGV510" s="38"/>
      <c r="HGW510" s="38"/>
      <c r="HGX510" s="38"/>
      <c r="HGY510" s="38"/>
      <c r="HGZ510" s="38"/>
      <c r="HHA510" s="38"/>
      <c r="HHB510" s="38"/>
      <c r="HHC510" s="38"/>
      <c r="HHD510" s="38"/>
      <c r="HHE510" s="38"/>
      <c r="HHF510" s="38"/>
      <c r="HHG510" s="38"/>
      <c r="HHH510" s="38"/>
      <c r="HHI510" s="38"/>
      <c r="HHJ510" s="38"/>
      <c r="HHK510" s="38"/>
      <c r="HHL510" s="38"/>
      <c r="HHM510" s="38"/>
      <c r="HHN510" s="38"/>
      <c r="HHO510" s="38"/>
      <c r="HHP510" s="38"/>
      <c r="HHQ510" s="38"/>
      <c r="HHR510" s="38"/>
      <c r="HHS510" s="38"/>
      <c r="HHT510" s="38"/>
      <c r="HHU510" s="38"/>
      <c r="HHV510" s="38"/>
      <c r="HHW510" s="38"/>
      <c r="HHX510" s="38"/>
      <c r="HHY510" s="38"/>
      <c r="HHZ510" s="38"/>
      <c r="HIA510" s="38"/>
      <c r="HIB510" s="38"/>
      <c r="HIC510" s="38"/>
      <c r="HID510" s="38"/>
      <c r="HIE510" s="38"/>
      <c r="HIF510" s="38"/>
      <c r="HIG510" s="38"/>
      <c r="HIH510" s="38"/>
      <c r="HII510" s="38"/>
      <c r="HIJ510" s="38"/>
      <c r="HIK510" s="38"/>
      <c r="HIL510" s="38"/>
      <c r="HIM510" s="38"/>
      <c r="HIN510" s="38"/>
      <c r="HIO510" s="38"/>
      <c r="HIP510" s="38"/>
      <c r="HIQ510" s="38"/>
      <c r="HIR510" s="38"/>
      <c r="HIS510" s="38"/>
      <c r="HIT510" s="38"/>
      <c r="HIU510" s="38"/>
      <c r="HIV510" s="38"/>
      <c r="HIW510" s="38"/>
      <c r="HIX510" s="38"/>
      <c r="HIY510" s="38"/>
      <c r="HIZ510" s="38"/>
      <c r="HJA510" s="38"/>
      <c r="HJB510" s="38"/>
      <c r="HJC510" s="38"/>
      <c r="HJD510" s="38"/>
      <c r="HJE510" s="38"/>
      <c r="HJF510" s="38"/>
      <c r="HJG510" s="38"/>
      <c r="HJH510" s="38"/>
      <c r="HJI510" s="38"/>
      <c r="HJJ510" s="38"/>
      <c r="HJK510" s="38"/>
      <c r="HJL510" s="38"/>
      <c r="HJM510" s="38"/>
      <c r="HJN510" s="38"/>
      <c r="HJO510" s="38"/>
      <c r="HJP510" s="38"/>
      <c r="HJQ510" s="38"/>
      <c r="HJR510" s="38"/>
      <c r="HJS510" s="38"/>
      <c r="HJT510" s="38"/>
      <c r="HJU510" s="38"/>
      <c r="HJV510" s="38"/>
      <c r="HJW510" s="38"/>
      <c r="HJX510" s="38"/>
      <c r="HJY510" s="38"/>
      <c r="HJZ510" s="38"/>
      <c r="HKA510" s="38"/>
      <c r="HKB510" s="38"/>
      <c r="HKC510" s="38"/>
      <c r="HKD510" s="38"/>
      <c r="HKE510" s="38"/>
      <c r="HKF510" s="38"/>
      <c r="HKG510" s="38"/>
      <c r="HKH510" s="38"/>
      <c r="HKI510" s="38"/>
      <c r="HKJ510" s="38"/>
      <c r="HKK510" s="38"/>
      <c r="HKL510" s="38"/>
      <c r="HKM510" s="38"/>
      <c r="HKN510" s="38"/>
      <c r="HKO510" s="38"/>
      <c r="HKP510" s="38"/>
      <c r="HKQ510" s="38"/>
      <c r="HKR510" s="38"/>
      <c r="HKS510" s="38"/>
      <c r="HKT510" s="38"/>
      <c r="HKU510" s="38"/>
      <c r="HKV510" s="38"/>
      <c r="HKW510" s="38"/>
      <c r="HKX510" s="38"/>
      <c r="HKY510" s="38"/>
      <c r="HKZ510" s="38"/>
      <c r="HLA510" s="38"/>
      <c r="HLB510" s="38"/>
      <c r="HLC510" s="38"/>
      <c r="HLD510" s="38"/>
      <c r="HLE510" s="38"/>
      <c r="HLF510" s="38"/>
      <c r="HLG510" s="38"/>
      <c r="HLH510" s="38"/>
      <c r="HLI510" s="38"/>
      <c r="HLJ510" s="38"/>
      <c r="HLK510" s="38"/>
      <c r="HLL510" s="38"/>
      <c r="HLM510" s="38"/>
      <c r="HLN510" s="38"/>
      <c r="HLO510" s="38"/>
      <c r="HLP510" s="38"/>
      <c r="HLQ510" s="38"/>
      <c r="HLR510" s="38"/>
      <c r="HLS510" s="38"/>
      <c r="HLT510" s="38"/>
      <c r="HLU510" s="38"/>
      <c r="HLV510" s="38"/>
      <c r="HLW510" s="38"/>
      <c r="HLX510" s="38"/>
      <c r="HLY510" s="38"/>
      <c r="HLZ510" s="38"/>
      <c r="HMA510" s="38"/>
      <c r="HMB510" s="38"/>
      <c r="HMC510" s="38"/>
      <c r="HMD510" s="38"/>
      <c r="HME510" s="38"/>
      <c r="HMF510" s="38"/>
      <c r="HMG510" s="38"/>
      <c r="HMH510" s="38"/>
      <c r="HMI510" s="38"/>
      <c r="HMJ510" s="38"/>
      <c r="HMK510" s="38"/>
      <c r="HML510" s="38"/>
      <c r="HMM510" s="38"/>
      <c r="HMN510" s="38"/>
      <c r="HMO510" s="38"/>
      <c r="HMP510" s="38"/>
      <c r="HMQ510" s="38"/>
      <c r="HMR510" s="38"/>
      <c r="HMS510" s="38"/>
      <c r="HMT510" s="38"/>
      <c r="HMU510" s="38"/>
      <c r="HMV510" s="38"/>
      <c r="HMW510" s="38"/>
      <c r="HMX510" s="38"/>
      <c r="HMY510" s="38"/>
      <c r="HMZ510" s="38"/>
      <c r="HNA510" s="38"/>
      <c r="HNB510" s="38"/>
      <c r="HNC510" s="38"/>
      <c r="HND510" s="38"/>
      <c r="HNE510" s="38"/>
      <c r="HNF510" s="38"/>
      <c r="HNG510" s="38"/>
      <c r="HNH510" s="38"/>
      <c r="HNI510" s="38"/>
      <c r="HNJ510" s="38"/>
      <c r="HNK510" s="38"/>
      <c r="HNL510" s="38"/>
      <c r="HNM510" s="38"/>
      <c r="HNN510" s="38"/>
      <c r="HNO510" s="38"/>
      <c r="HNP510" s="38"/>
      <c r="HNQ510" s="38"/>
      <c r="HNR510" s="38"/>
      <c r="HNS510" s="38"/>
      <c r="HNT510" s="38"/>
      <c r="HNU510" s="38"/>
      <c r="HNV510" s="38"/>
      <c r="HNW510" s="38"/>
      <c r="HNX510" s="38"/>
      <c r="HNY510" s="38"/>
      <c r="HNZ510" s="38"/>
      <c r="HOA510" s="38"/>
      <c r="HOB510" s="38"/>
      <c r="HOC510" s="38"/>
      <c r="HOD510" s="38"/>
      <c r="HOE510" s="38"/>
      <c r="HOF510" s="38"/>
      <c r="HOG510" s="38"/>
      <c r="HOH510" s="38"/>
      <c r="HOI510" s="38"/>
      <c r="HOJ510" s="38"/>
      <c r="HOK510" s="38"/>
      <c r="HOL510" s="38"/>
      <c r="HOM510" s="38"/>
      <c r="HON510" s="38"/>
      <c r="HOO510" s="38"/>
      <c r="HOP510" s="38"/>
      <c r="HOQ510" s="38"/>
      <c r="HOR510" s="38"/>
      <c r="HOS510" s="38"/>
      <c r="HOT510" s="38"/>
      <c r="HOU510" s="38"/>
      <c r="HOV510" s="38"/>
      <c r="HOW510" s="38"/>
      <c r="HOX510" s="38"/>
      <c r="HOY510" s="38"/>
      <c r="HOZ510" s="38"/>
      <c r="HPA510" s="38"/>
      <c r="HPB510" s="38"/>
      <c r="HPC510" s="38"/>
      <c r="HPD510" s="38"/>
      <c r="HPE510" s="38"/>
      <c r="HPF510" s="38"/>
      <c r="HPG510" s="38"/>
      <c r="HPH510" s="38"/>
      <c r="HPI510" s="38"/>
      <c r="HPJ510" s="38"/>
      <c r="HPK510" s="38"/>
      <c r="HPL510" s="38"/>
      <c r="HPM510" s="38"/>
      <c r="HPN510" s="38"/>
      <c r="HPO510" s="38"/>
      <c r="HPP510" s="38"/>
      <c r="HPQ510" s="38"/>
      <c r="HPR510" s="38"/>
      <c r="HPS510" s="38"/>
      <c r="HPT510" s="38"/>
      <c r="HPU510" s="38"/>
      <c r="HPV510" s="38"/>
      <c r="HPW510" s="38"/>
      <c r="HPX510" s="38"/>
      <c r="HPY510" s="38"/>
      <c r="HPZ510" s="38"/>
      <c r="HQA510" s="38"/>
      <c r="HQB510" s="38"/>
      <c r="HQC510" s="38"/>
      <c r="HQD510" s="38"/>
      <c r="HQE510" s="38"/>
      <c r="HQF510" s="38"/>
      <c r="HQG510" s="38"/>
      <c r="HQH510" s="38"/>
      <c r="HQI510" s="38"/>
      <c r="HQJ510" s="38"/>
      <c r="HQK510" s="38"/>
      <c r="HQL510" s="38"/>
      <c r="HQM510" s="38"/>
      <c r="HQN510" s="38"/>
      <c r="HQO510" s="38"/>
      <c r="HQP510" s="38"/>
      <c r="HQQ510" s="38"/>
      <c r="HQR510" s="38"/>
      <c r="HQS510" s="38"/>
      <c r="HQT510" s="38"/>
      <c r="HQU510" s="38"/>
      <c r="HQV510" s="38"/>
      <c r="HQW510" s="38"/>
      <c r="HQX510" s="38"/>
      <c r="HQY510" s="38"/>
      <c r="HQZ510" s="38"/>
      <c r="HRA510" s="38"/>
      <c r="HRB510" s="38"/>
      <c r="HRC510" s="38"/>
      <c r="HRD510" s="38"/>
      <c r="HRE510" s="38"/>
      <c r="HRF510" s="38"/>
      <c r="HRG510" s="38"/>
      <c r="HRH510" s="38"/>
      <c r="HRI510" s="38"/>
      <c r="HRJ510" s="38"/>
      <c r="HRK510" s="38"/>
      <c r="HRL510" s="38"/>
      <c r="HRM510" s="38"/>
      <c r="HRN510" s="38"/>
      <c r="HRO510" s="38"/>
      <c r="HRP510" s="38"/>
      <c r="HRQ510" s="38"/>
      <c r="HRR510" s="38"/>
      <c r="HRS510" s="38"/>
      <c r="HRT510" s="38"/>
      <c r="HRU510" s="38"/>
      <c r="HRV510" s="38"/>
      <c r="HRW510" s="38"/>
      <c r="HRX510" s="38"/>
      <c r="HRY510" s="38"/>
      <c r="HRZ510" s="38"/>
      <c r="HSA510" s="38"/>
      <c r="HSB510" s="38"/>
      <c r="HSC510" s="38"/>
      <c r="HSD510" s="38"/>
      <c r="HSE510" s="38"/>
      <c r="HSF510" s="38"/>
      <c r="HSG510" s="38"/>
      <c r="HSH510" s="38"/>
      <c r="HSI510" s="38"/>
      <c r="HSJ510" s="38"/>
      <c r="HSK510" s="38"/>
      <c r="HSL510" s="38"/>
      <c r="HSM510" s="38"/>
      <c r="HSN510" s="38"/>
      <c r="HSO510" s="38"/>
      <c r="HSP510" s="38"/>
      <c r="HSQ510" s="38"/>
      <c r="HSR510" s="38"/>
      <c r="HSS510" s="38"/>
      <c r="HST510" s="38"/>
      <c r="HSU510" s="38"/>
      <c r="HSV510" s="38"/>
      <c r="HSW510" s="38"/>
      <c r="HSX510" s="38"/>
      <c r="HSY510" s="38"/>
      <c r="HSZ510" s="38"/>
      <c r="HTA510" s="38"/>
      <c r="HTB510" s="38"/>
      <c r="HTC510" s="38"/>
      <c r="HTD510" s="38"/>
      <c r="HTE510" s="38"/>
      <c r="HTF510" s="38"/>
      <c r="HTG510" s="38"/>
      <c r="HTH510" s="38"/>
      <c r="HTI510" s="38"/>
      <c r="HTJ510" s="38"/>
      <c r="HTK510" s="38"/>
      <c r="HTL510" s="38"/>
      <c r="HTM510" s="38"/>
      <c r="HTN510" s="38"/>
      <c r="HTO510" s="38"/>
      <c r="HTP510" s="38"/>
      <c r="HTQ510" s="38"/>
      <c r="HTR510" s="38"/>
      <c r="HTS510" s="38"/>
      <c r="HTT510" s="38"/>
      <c r="HTU510" s="38"/>
      <c r="HTV510" s="38"/>
      <c r="HTW510" s="38"/>
      <c r="HTX510" s="38"/>
      <c r="HTY510" s="38"/>
      <c r="HTZ510" s="38"/>
      <c r="HUA510" s="38"/>
      <c r="HUB510" s="38"/>
      <c r="HUC510" s="38"/>
      <c r="HUD510" s="38"/>
      <c r="HUE510" s="38"/>
      <c r="HUF510" s="38"/>
      <c r="HUG510" s="38"/>
      <c r="HUH510" s="38"/>
      <c r="HUI510" s="38"/>
      <c r="HUJ510" s="38"/>
      <c r="HUK510" s="38"/>
      <c r="HUL510" s="38"/>
      <c r="HUM510" s="38"/>
      <c r="HUN510" s="38"/>
      <c r="HUO510" s="38"/>
      <c r="HUP510" s="38"/>
      <c r="HUQ510" s="38"/>
      <c r="HUR510" s="38"/>
      <c r="HUS510" s="38"/>
      <c r="HUT510" s="38"/>
      <c r="HUU510" s="38"/>
      <c r="HUV510" s="38"/>
      <c r="HUW510" s="38"/>
      <c r="HUX510" s="38"/>
      <c r="HUY510" s="38"/>
      <c r="HUZ510" s="38"/>
      <c r="HVA510" s="38"/>
      <c r="HVB510" s="38"/>
      <c r="HVC510" s="38"/>
      <c r="HVD510" s="38"/>
      <c r="HVE510" s="38"/>
      <c r="HVF510" s="38"/>
      <c r="HVG510" s="38"/>
      <c r="HVH510" s="38"/>
      <c r="HVI510" s="38"/>
      <c r="HVJ510" s="38"/>
      <c r="HVK510" s="38"/>
      <c r="HVL510" s="38"/>
      <c r="HVM510" s="38"/>
      <c r="HVN510" s="38"/>
      <c r="HVO510" s="38"/>
      <c r="HVP510" s="38"/>
      <c r="HVQ510" s="38"/>
      <c r="HVR510" s="38"/>
      <c r="HVS510" s="38"/>
      <c r="HVT510" s="38"/>
      <c r="HVU510" s="38"/>
      <c r="HVV510" s="38"/>
      <c r="HVW510" s="38"/>
      <c r="HVX510" s="38"/>
      <c r="HVY510" s="38"/>
      <c r="HVZ510" s="38"/>
      <c r="HWA510" s="38"/>
      <c r="HWB510" s="38"/>
      <c r="HWC510" s="38"/>
      <c r="HWD510" s="38"/>
      <c r="HWE510" s="38"/>
      <c r="HWF510" s="38"/>
      <c r="HWG510" s="38"/>
      <c r="HWH510" s="38"/>
      <c r="HWI510" s="38"/>
      <c r="HWJ510" s="38"/>
      <c r="HWK510" s="38"/>
      <c r="HWL510" s="38"/>
      <c r="HWM510" s="38"/>
      <c r="HWN510" s="38"/>
      <c r="HWO510" s="38"/>
      <c r="HWP510" s="38"/>
      <c r="HWQ510" s="38"/>
      <c r="HWR510" s="38"/>
      <c r="HWS510" s="38"/>
      <c r="HWT510" s="38"/>
      <c r="HWU510" s="38"/>
      <c r="HWV510" s="38"/>
      <c r="HWW510" s="38"/>
      <c r="HWX510" s="38"/>
      <c r="HWY510" s="38"/>
      <c r="HWZ510" s="38"/>
      <c r="HXA510" s="38"/>
      <c r="HXB510" s="38"/>
      <c r="HXC510" s="38"/>
      <c r="HXD510" s="38"/>
      <c r="HXE510" s="38"/>
      <c r="HXF510" s="38"/>
      <c r="HXG510" s="38"/>
      <c r="HXH510" s="38"/>
      <c r="HXI510" s="38"/>
      <c r="HXJ510" s="38"/>
      <c r="HXK510" s="38"/>
      <c r="HXL510" s="38"/>
      <c r="HXM510" s="38"/>
      <c r="HXN510" s="38"/>
      <c r="HXO510" s="38"/>
      <c r="HXP510" s="38"/>
      <c r="HXQ510" s="38"/>
      <c r="HXR510" s="38"/>
      <c r="HXS510" s="38"/>
      <c r="HXT510" s="38"/>
      <c r="HXU510" s="38"/>
      <c r="HXV510" s="38"/>
      <c r="HXW510" s="38"/>
      <c r="HXX510" s="38"/>
      <c r="HXY510" s="38"/>
      <c r="HXZ510" s="38"/>
      <c r="HYA510" s="38"/>
      <c r="HYB510" s="38"/>
      <c r="HYC510" s="38"/>
      <c r="HYD510" s="38"/>
      <c r="HYE510" s="38"/>
      <c r="HYF510" s="38"/>
      <c r="HYG510" s="38"/>
      <c r="HYH510" s="38"/>
      <c r="HYI510" s="38"/>
      <c r="HYJ510" s="38"/>
      <c r="HYK510" s="38"/>
      <c r="HYL510" s="38"/>
      <c r="HYM510" s="38"/>
      <c r="HYN510" s="38"/>
      <c r="HYO510" s="38"/>
      <c r="HYP510" s="38"/>
      <c r="HYQ510" s="38"/>
      <c r="HYR510" s="38"/>
      <c r="HYS510" s="38"/>
      <c r="HYT510" s="38"/>
      <c r="HYU510" s="38"/>
      <c r="HYV510" s="38"/>
      <c r="HYW510" s="38"/>
      <c r="HYX510" s="38"/>
      <c r="HYY510" s="38"/>
      <c r="HYZ510" s="38"/>
      <c r="HZA510" s="38"/>
      <c r="HZB510" s="38"/>
      <c r="HZC510" s="38"/>
      <c r="HZD510" s="38"/>
      <c r="HZE510" s="38"/>
      <c r="HZF510" s="38"/>
      <c r="HZG510" s="38"/>
      <c r="HZH510" s="38"/>
      <c r="HZI510" s="38"/>
      <c r="HZJ510" s="38"/>
      <c r="HZK510" s="38"/>
      <c r="HZL510" s="38"/>
      <c r="HZM510" s="38"/>
      <c r="HZN510" s="38"/>
      <c r="HZO510" s="38"/>
      <c r="HZP510" s="38"/>
      <c r="HZQ510" s="38"/>
      <c r="HZR510" s="38"/>
      <c r="HZS510" s="38"/>
      <c r="HZT510" s="38"/>
      <c r="HZU510" s="38"/>
      <c r="HZV510" s="38"/>
      <c r="HZW510" s="38"/>
      <c r="HZX510" s="38"/>
      <c r="HZY510" s="38"/>
      <c r="HZZ510" s="38"/>
      <c r="IAA510" s="38"/>
      <c r="IAB510" s="38"/>
      <c r="IAC510" s="38"/>
      <c r="IAD510" s="38"/>
      <c r="IAE510" s="38"/>
      <c r="IAF510" s="38"/>
      <c r="IAG510" s="38"/>
      <c r="IAH510" s="38"/>
      <c r="IAI510" s="38"/>
      <c r="IAJ510" s="38"/>
      <c r="IAK510" s="38"/>
      <c r="IAL510" s="38"/>
      <c r="IAM510" s="38"/>
      <c r="IAN510" s="38"/>
      <c r="IAO510" s="38"/>
      <c r="IAP510" s="38"/>
      <c r="IAQ510" s="38"/>
      <c r="IAR510" s="38"/>
      <c r="IAS510" s="38"/>
      <c r="IAT510" s="38"/>
      <c r="IAU510" s="38"/>
      <c r="IAV510" s="38"/>
      <c r="IAW510" s="38"/>
      <c r="IAX510" s="38"/>
      <c r="IAY510" s="38"/>
      <c r="IAZ510" s="38"/>
      <c r="IBA510" s="38"/>
      <c r="IBB510" s="38"/>
      <c r="IBC510" s="38"/>
      <c r="IBD510" s="38"/>
      <c r="IBE510" s="38"/>
      <c r="IBF510" s="38"/>
      <c r="IBG510" s="38"/>
      <c r="IBH510" s="38"/>
      <c r="IBI510" s="38"/>
      <c r="IBJ510" s="38"/>
      <c r="IBK510" s="38"/>
      <c r="IBL510" s="38"/>
      <c r="IBM510" s="38"/>
      <c r="IBN510" s="38"/>
      <c r="IBO510" s="38"/>
      <c r="IBP510" s="38"/>
      <c r="IBQ510" s="38"/>
      <c r="IBR510" s="38"/>
      <c r="IBS510" s="38"/>
      <c r="IBT510" s="38"/>
      <c r="IBU510" s="38"/>
      <c r="IBV510" s="38"/>
      <c r="IBW510" s="38"/>
      <c r="IBX510" s="38"/>
      <c r="IBY510" s="38"/>
      <c r="IBZ510" s="38"/>
      <c r="ICA510" s="38"/>
      <c r="ICB510" s="38"/>
      <c r="ICC510" s="38"/>
      <c r="ICD510" s="38"/>
      <c r="ICE510" s="38"/>
      <c r="ICF510" s="38"/>
      <c r="ICG510" s="38"/>
      <c r="ICH510" s="38"/>
      <c r="ICI510" s="38"/>
      <c r="ICJ510" s="38"/>
      <c r="ICK510" s="38"/>
      <c r="ICL510" s="38"/>
      <c r="ICM510" s="38"/>
      <c r="ICN510" s="38"/>
      <c r="ICO510" s="38"/>
      <c r="ICP510" s="38"/>
      <c r="ICQ510" s="38"/>
      <c r="ICR510" s="38"/>
      <c r="ICS510" s="38"/>
      <c r="ICT510" s="38"/>
      <c r="ICU510" s="38"/>
      <c r="ICV510" s="38"/>
      <c r="ICW510" s="38"/>
      <c r="ICX510" s="38"/>
      <c r="ICY510" s="38"/>
      <c r="ICZ510" s="38"/>
      <c r="IDA510" s="38"/>
      <c r="IDB510" s="38"/>
      <c r="IDC510" s="38"/>
      <c r="IDD510" s="38"/>
      <c r="IDE510" s="38"/>
      <c r="IDF510" s="38"/>
      <c r="IDG510" s="38"/>
      <c r="IDH510" s="38"/>
      <c r="IDI510" s="38"/>
      <c r="IDJ510" s="38"/>
      <c r="IDK510" s="38"/>
      <c r="IDL510" s="38"/>
      <c r="IDM510" s="38"/>
      <c r="IDN510" s="38"/>
      <c r="IDO510" s="38"/>
      <c r="IDP510" s="38"/>
      <c r="IDQ510" s="38"/>
      <c r="IDR510" s="38"/>
      <c r="IDS510" s="38"/>
      <c r="IDT510" s="38"/>
      <c r="IDU510" s="38"/>
      <c r="IDV510" s="38"/>
      <c r="IDW510" s="38"/>
      <c r="IDX510" s="38"/>
      <c r="IDY510" s="38"/>
      <c r="IDZ510" s="38"/>
      <c r="IEA510" s="38"/>
      <c r="IEB510" s="38"/>
      <c r="IEC510" s="38"/>
      <c r="IED510" s="38"/>
      <c r="IEE510" s="38"/>
      <c r="IEF510" s="38"/>
      <c r="IEG510" s="38"/>
      <c r="IEH510" s="38"/>
      <c r="IEI510" s="38"/>
      <c r="IEJ510" s="38"/>
      <c r="IEK510" s="38"/>
      <c r="IEL510" s="38"/>
      <c r="IEM510" s="38"/>
      <c r="IEN510" s="38"/>
      <c r="IEO510" s="38"/>
      <c r="IEP510" s="38"/>
      <c r="IEQ510" s="38"/>
      <c r="IER510" s="38"/>
      <c r="IES510" s="38"/>
      <c r="IET510" s="38"/>
      <c r="IEU510" s="38"/>
      <c r="IEV510" s="38"/>
      <c r="IEW510" s="38"/>
      <c r="IEX510" s="38"/>
      <c r="IEY510" s="38"/>
      <c r="IEZ510" s="38"/>
      <c r="IFA510" s="38"/>
      <c r="IFB510" s="38"/>
      <c r="IFC510" s="38"/>
      <c r="IFD510" s="38"/>
      <c r="IFE510" s="38"/>
      <c r="IFF510" s="38"/>
      <c r="IFG510" s="38"/>
      <c r="IFH510" s="38"/>
      <c r="IFI510" s="38"/>
      <c r="IFJ510" s="38"/>
      <c r="IFK510" s="38"/>
      <c r="IFL510" s="38"/>
      <c r="IFM510" s="38"/>
      <c r="IFN510" s="38"/>
      <c r="IFO510" s="38"/>
      <c r="IFP510" s="38"/>
      <c r="IFQ510" s="38"/>
      <c r="IFR510" s="38"/>
      <c r="IFS510" s="38"/>
      <c r="IFT510" s="38"/>
      <c r="IFU510" s="38"/>
      <c r="IFV510" s="38"/>
      <c r="IFW510" s="38"/>
      <c r="IFX510" s="38"/>
      <c r="IFY510" s="38"/>
      <c r="IFZ510" s="38"/>
      <c r="IGA510" s="38"/>
      <c r="IGB510" s="38"/>
      <c r="IGC510" s="38"/>
      <c r="IGD510" s="38"/>
      <c r="IGE510" s="38"/>
      <c r="IGF510" s="38"/>
      <c r="IGG510" s="38"/>
      <c r="IGH510" s="38"/>
      <c r="IGI510" s="38"/>
      <c r="IGJ510" s="38"/>
      <c r="IGK510" s="38"/>
      <c r="IGL510" s="38"/>
      <c r="IGM510" s="38"/>
      <c r="IGN510" s="38"/>
      <c r="IGO510" s="38"/>
      <c r="IGP510" s="38"/>
      <c r="IGQ510" s="38"/>
      <c r="IGR510" s="38"/>
      <c r="IGS510" s="38"/>
      <c r="IGT510" s="38"/>
      <c r="IGU510" s="38"/>
      <c r="IGV510" s="38"/>
      <c r="IGW510" s="38"/>
      <c r="IGX510" s="38"/>
      <c r="IGY510" s="38"/>
      <c r="IGZ510" s="38"/>
      <c r="IHA510" s="38"/>
      <c r="IHB510" s="38"/>
      <c r="IHC510" s="38"/>
      <c r="IHD510" s="38"/>
      <c r="IHE510" s="38"/>
      <c r="IHF510" s="38"/>
      <c r="IHG510" s="38"/>
      <c r="IHH510" s="38"/>
      <c r="IHI510" s="38"/>
      <c r="IHJ510" s="38"/>
      <c r="IHK510" s="38"/>
      <c r="IHL510" s="38"/>
      <c r="IHM510" s="38"/>
      <c r="IHN510" s="38"/>
      <c r="IHO510" s="38"/>
      <c r="IHP510" s="38"/>
      <c r="IHQ510" s="38"/>
      <c r="IHR510" s="38"/>
      <c r="IHS510" s="38"/>
      <c r="IHT510" s="38"/>
      <c r="IHU510" s="38"/>
      <c r="IHV510" s="38"/>
      <c r="IHW510" s="38"/>
      <c r="IHX510" s="38"/>
      <c r="IHY510" s="38"/>
      <c r="IHZ510" s="38"/>
      <c r="IIA510" s="38"/>
      <c r="IIB510" s="38"/>
      <c r="IIC510" s="38"/>
      <c r="IID510" s="38"/>
      <c r="IIE510" s="38"/>
      <c r="IIF510" s="38"/>
      <c r="IIG510" s="38"/>
      <c r="IIH510" s="38"/>
      <c r="III510" s="38"/>
      <c r="IIJ510" s="38"/>
      <c r="IIK510" s="38"/>
      <c r="IIL510" s="38"/>
      <c r="IIM510" s="38"/>
      <c r="IIN510" s="38"/>
      <c r="IIO510" s="38"/>
      <c r="IIP510" s="38"/>
      <c r="IIQ510" s="38"/>
      <c r="IIR510" s="38"/>
      <c r="IIS510" s="38"/>
      <c r="IIT510" s="38"/>
      <c r="IIU510" s="38"/>
      <c r="IIV510" s="38"/>
      <c r="IIW510" s="38"/>
      <c r="IIX510" s="38"/>
      <c r="IIY510" s="38"/>
      <c r="IIZ510" s="38"/>
      <c r="IJA510" s="38"/>
      <c r="IJB510" s="38"/>
      <c r="IJC510" s="38"/>
      <c r="IJD510" s="38"/>
      <c r="IJE510" s="38"/>
      <c r="IJF510" s="38"/>
      <c r="IJG510" s="38"/>
      <c r="IJH510" s="38"/>
      <c r="IJI510" s="38"/>
      <c r="IJJ510" s="38"/>
      <c r="IJK510" s="38"/>
      <c r="IJL510" s="38"/>
      <c r="IJM510" s="38"/>
      <c r="IJN510" s="38"/>
      <c r="IJO510" s="38"/>
      <c r="IJP510" s="38"/>
      <c r="IJQ510" s="38"/>
      <c r="IJR510" s="38"/>
      <c r="IJS510" s="38"/>
      <c r="IJT510" s="38"/>
      <c r="IJU510" s="38"/>
      <c r="IJV510" s="38"/>
      <c r="IJW510" s="38"/>
      <c r="IJX510" s="38"/>
      <c r="IJY510" s="38"/>
      <c r="IJZ510" s="38"/>
      <c r="IKA510" s="38"/>
      <c r="IKB510" s="38"/>
      <c r="IKC510" s="38"/>
      <c r="IKD510" s="38"/>
      <c r="IKE510" s="38"/>
      <c r="IKF510" s="38"/>
      <c r="IKG510" s="38"/>
      <c r="IKH510" s="38"/>
      <c r="IKI510" s="38"/>
      <c r="IKJ510" s="38"/>
      <c r="IKK510" s="38"/>
      <c r="IKL510" s="38"/>
      <c r="IKM510" s="38"/>
      <c r="IKN510" s="38"/>
      <c r="IKO510" s="38"/>
      <c r="IKP510" s="38"/>
      <c r="IKQ510" s="38"/>
      <c r="IKR510" s="38"/>
      <c r="IKS510" s="38"/>
      <c r="IKT510" s="38"/>
      <c r="IKU510" s="38"/>
      <c r="IKV510" s="38"/>
      <c r="IKW510" s="38"/>
      <c r="IKX510" s="38"/>
      <c r="IKY510" s="38"/>
      <c r="IKZ510" s="38"/>
      <c r="ILA510" s="38"/>
      <c r="ILB510" s="38"/>
      <c r="ILC510" s="38"/>
      <c r="ILD510" s="38"/>
      <c r="ILE510" s="38"/>
      <c r="ILF510" s="38"/>
      <c r="ILG510" s="38"/>
      <c r="ILH510" s="38"/>
      <c r="ILI510" s="38"/>
      <c r="ILJ510" s="38"/>
      <c r="ILK510" s="38"/>
      <c r="ILL510" s="38"/>
      <c r="ILM510" s="38"/>
      <c r="ILN510" s="38"/>
      <c r="ILO510" s="38"/>
      <c r="ILP510" s="38"/>
      <c r="ILQ510" s="38"/>
      <c r="ILR510" s="38"/>
      <c r="ILS510" s="38"/>
      <c r="ILT510" s="38"/>
      <c r="ILU510" s="38"/>
      <c r="ILV510" s="38"/>
      <c r="ILW510" s="38"/>
      <c r="ILX510" s="38"/>
      <c r="ILY510" s="38"/>
      <c r="ILZ510" s="38"/>
      <c r="IMA510" s="38"/>
      <c r="IMB510" s="38"/>
      <c r="IMC510" s="38"/>
      <c r="IMD510" s="38"/>
      <c r="IME510" s="38"/>
      <c r="IMF510" s="38"/>
      <c r="IMG510" s="38"/>
      <c r="IMH510" s="38"/>
      <c r="IMI510" s="38"/>
      <c r="IMJ510" s="38"/>
      <c r="IMK510" s="38"/>
      <c r="IML510" s="38"/>
      <c r="IMM510" s="38"/>
      <c r="IMN510" s="38"/>
      <c r="IMO510" s="38"/>
      <c r="IMP510" s="38"/>
      <c r="IMQ510" s="38"/>
      <c r="IMR510" s="38"/>
      <c r="IMS510" s="38"/>
      <c r="IMT510" s="38"/>
      <c r="IMU510" s="38"/>
      <c r="IMV510" s="38"/>
      <c r="IMW510" s="38"/>
      <c r="IMX510" s="38"/>
      <c r="IMY510" s="38"/>
      <c r="IMZ510" s="38"/>
      <c r="INA510" s="38"/>
      <c r="INB510" s="38"/>
      <c r="INC510" s="38"/>
      <c r="IND510" s="38"/>
      <c r="INE510" s="38"/>
      <c r="INF510" s="38"/>
      <c r="ING510" s="38"/>
      <c r="INH510" s="38"/>
      <c r="INI510" s="38"/>
      <c r="INJ510" s="38"/>
      <c r="INK510" s="38"/>
      <c r="INL510" s="38"/>
      <c r="INM510" s="38"/>
      <c r="INN510" s="38"/>
      <c r="INO510" s="38"/>
      <c r="INP510" s="38"/>
      <c r="INQ510" s="38"/>
      <c r="INR510" s="38"/>
      <c r="INS510" s="38"/>
      <c r="INT510" s="38"/>
      <c r="INU510" s="38"/>
      <c r="INV510" s="38"/>
      <c r="INW510" s="38"/>
      <c r="INX510" s="38"/>
      <c r="INY510" s="38"/>
      <c r="INZ510" s="38"/>
      <c r="IOA510" s="38"/>
      <c r="IOB510" s="38"/>
      <c r="IOC510" s="38"/>
      <c r="IOD510" s="38"/>
      <c r="IOE510" s="38"/>
      <c r="IOF510" s="38"/>
      <c r="IOG510" s="38"/>
      <c r="IOH510" s="38"/>
      <c r="IOI510" s="38"/>
      <c r="IOJ510" s="38"/>
      <c r="IOK510" s="38"/>
      <c r="IOL510" s="38"/>
      <c r="IOM510" s="38"/>
      <c r="ION510" s="38"/>
      <c r="IOO510" s="38"/>
      <c r="IOP510" s="38"/>
      <c r="IOQ510" s="38"/>
      <c r="IOR510" s="38"/>
      <c r="IOS510" s="38"/>
      <c r="IOT510" s="38"/>
      <c r="IOU510" s="38"/>
      <c r="IOV510" s="38"/>
      <c r="IOW510" s="38"/>
      <c r="IOX510" s="38"/>
      <c r="IOY510" s="38"/>
      <c r="IOZ510" s="38"/>
      <c r="IPA510" s="38"/>
      <c r="IPB510" s="38"/>
      <c r="IPC510" s="38"/>
      <c r="IPD510" s="38"/>
      <c r="IPE510" s="38"/>
      <c r="IPF510" s="38"/>
      <c r="IPG510" s="38"/>
      <c r="IPH510" s="38"/>
      <c r="IPI510" s="38"/>
      <c r="IPJ510" s="38"/>
      <c r="IPK510" s="38"/>
      <c r="IPL510" s="38"/>
      <c r="IPM510" s="38"/>
      <c r="IPN510" s="38"/>
      <c r="IPO510" s="38"/>
      <c r="IPP510" s="38"/>
      <c r="IPQ510" s="38"/>
      <c r="IPR510" s="38"/>
      <c r="IPS510" s="38"/>
      <c r="IPT510" s="38"/>
      <c r="IPU510" s="38"/>
      <c r="IPV510" s="38"/>
      <c r="IPW510" s="38"/>
      <c r="IPX510" s="38"/>
      <c r="IPY510" s="38"/>
      <c r="IPZ510" s="38"/>
      <c r="IQA510" s="38"/>
      <c r="IQB510" s="38"/>
      <c r="IQC510" s="38"/>
      <c r="IQD510" s="38"/>
      <c r="IQE510" s="38"/>
      <c r="IQF510" s="38"/>
      <c r="IQG510" s="38"/>
      <c r="IQH510" s="38"/>
      <c r="IQI510" s="38"/>
      <c r="IQJ510" s="38"/>
      <c r="IQK510" s="38"/>
      <c r="IQL510" s="38"/>
      <c r="IQM510" s="38"/>
      <c r="IQN510" s="38"/>
      <c r="IQO510" s="38"/>
      <c r="IQP510" s="38"/>
      <c r="IQQ510" s="38"/>
      <c r="IQR510" s="38"/>
      <c r="IQS510" s="38"/>
      <c r="IQT510" s="38"/>
      <c r="IQU510" s="38"/>
      <c r="IQV510" s="38"/>
      <c r="IQW510" s="38"/>
      <c r="IQX510" s="38"/>
      <c r="IQY510" s="38"/>
      <c r="IQZ510" s="38"/>
      <c r="IRA510" s="38"/>
      <c r="IRB510" s="38"/>
      <c r="IRC510" s="38"/>
      <c r="IRD510" s="38"/>
      <c r="IRE510" s="38"/>
      <c r="IRF510" s="38"/>
      <c r="IRG510" s="38"/>
      <c r="IRH510" s="38"/>
      <c r="IRI510" s="38"/>
      <c r="IRJ510" s="38"/>
      <c r="IRK510" s="38"/>
      <c r="IRL510" s="38"/>
      <c r="IRM510" s="38"/>
      <c r="IRN510" s="38"/>
      <c r="IRO510" s="38"/>
      <c r="IRP510" s="38"/>
      <c r="IRQ510" s="38"/>
      <c r="IRR510" s="38"/>
      <c r="IRS510" s="38"/>
      <c r="IRT510" s="38"/>
      <c r="IRU510" s="38"/>
      <c r="IRV510" s="38"/>
      <c r="IRW510" s="38"/>
      <c r="IRX510" s="38"/>
      <c r="IRY510" s="38"/>
      <c r="IRZ510" s="38"/>
      <c r="ISA510" s="38"/>
      <c r="ISB510" s="38"/>
      <c r="ISC510" s="38"/>
      <c r="ISD510" s="38"/>
      <c r="ISE510" s="38"/>
      <c r="ISF510" s="38"/>
      <c r="ISG510" s="38"/>
      <c r="ISH510" s="38"/>
      <c r="ISI510" s="38"/>
      <c r="ISJ510" s="38"/>
      <c r="ISK510" s="38"/>
      <c r="ISL510" s="38"/>
      <c r="ISM510" s="38"/>
      <c r="ISN510" s="38"/>
      <c r="ISO510" s="38"/>
      <c r="ISP510" s="38"/>
      <c r="ISQ510" s="38"/>
      <c r="ISR510" s="38"/>
      <c r="ISS510" s="38"/>
      <c r="IST510" s="38"/>
      <c r="ISU510" s="38"/>
      <c r="ISV510" s="38"/>
      <c r="ISW510" s="38"/>
      <c r="ISX510" s="38"/>
      <c r="ISY510" s="38"/>
      <c r="ISZ510" s="38"/>
      <c r="ITA510" s="38"/>
      <c r="ITB510" s="38"/>
      <c r="ITC510" s="38"/>
      <c r="ITD510" s="38"/>
      <c r="ITE510" s="38"/>
      <c r="ITF510" s="38"/>
      <c r="ITG510" s="38"/>
      <c r="ITH510" s="38"/>
      <c r="ITI510" s="38"/>
      <c r="ITJ510" s="38"/>
      <c r="ITK510" s="38"/>
      <c r="ITL510" s="38"/>
      <c r="ITM510" s="38"/>
      <c r="ITN510" s="38"/>
      <c r="ITO510" s="38"/>
      <c r="ITP510" s="38"/>
      <c r="ITQ510" s="38"/>
      <c r="ITR510" s="38"/>
      <c r="ITS510" s="38"/>
      <c r="ITT510" s="38"/>
      <c r="ITU510" s="38"/>
      <c r="ITV510" s="38"/>
      <c r="ITW510" s="38"/>
      <c r="ITX510" s="38"/>
      <c r="ITY510" s="38"/>
      <c r="ITZ510" s="38"/>
      <c r="IUA510" s="38"/>
      <c r="IUB510" s="38"/>
      <c r="IUC510" s="38"/>
      <c r="IUD510" s="38"/>
      <c r="IUE510" s="38"/>
      <c r="IUF510" s="38"/>
      <c r="IUG510" s="38"/>
      <c r="IUH510" s="38"/>
      <c r="IUI510" s="38"/>
      <c r="IUJ510" s="38"/>
      <c r="IUK510" s="38"/>
      <c r="IUL510" s="38"/>
      <c r="IUM510" s="38"/>
      <c r="IUN510" s="38"/>
      <c r="IUO510" s="38"/>
      <c r="IUP510" s="38"/>
      <c r="IUQ510" s="38"/>
      <c r="IUR510" s="38"/>
      <c r="IUS510" s="38"/>
      <c r="IUT510" s="38"/>
      <c r="IUU510" s="38"/>
      <c r="IUV510" s="38"/>
      <c r="IUW510" s="38"/>
      <c r="IUX510" s="38"/>
      <c r="IUY510" s="38"/>
      <c r="IUZ510" s="38"/>
      <c r="IVA510" s="38"/>
      <c r="IVB510" s="38"/>
      <c r="IVC510" s="38"/>
      <c r="IVD510" s="38"/>
      <c r="IVE510" s="38"/>
      <c r="IVF510" s="38"/>
      <c r="IVG510" s="38"/>
      <c r="IVH510" s="38"/>
      <c r="IVI510" s="38"/>
      <c r="IVJ510" s="38"/>
      <c r="IVK510" s="38"/>
      <c r="IVL510" s="38"/>
      <c r="IVM510" s="38"/>
      <c r="IVN510" s="38"/>
      <c r="IVO510" s="38"/>
      <c r="IVP510" s="38"/>
      <c r="IVQ510" s="38"/>
      <c r="IVR510" s="38"/>
      <c r="IVS510" s="38"/>
      <c r="IVT510" s="38"/>
      <c r="IVU510" s="38"/>
      <c r="IVV510" s="38"/>
      <c r="IVW510" s="38"/>
      <c r="IVX510" s="38"/>
      <c r="IVY510" s="38"/>
      <c r="IVZ510" s="38"/>
      <c r="IWA510" s="38"/>
      <c r="IWB510" s="38"/>
      <c r="IWC510" s="38"/>
      <c r="IWD510" s="38"/>
      <c r="IWE510" s="38"/>
      <c r="IWF510" s="38"/>
      <c r="IWG510" s="38"/>
      <c r="IWH510" s="38"/>
      <c r="IWI510" s="38"/>
      <c r="IWJ510" s="38"/>
      <c r="IWK510" s="38"/>
      <c r="IWL510" s="38"/>
      <c r="IWM510" s="38"/>
      <c r="IWN510" s="38"/>
      <c r="IWO510" s="38"/>
      <c r="IWP510" s="38"/>
      <c r="IWQ510" s="38"/>
      <c r="IWR510" s="38"/>
      <c r="IWS510" s="38"/>
      <c r="IWT510" s="38"/>
      <c r="IWU510" s="38"/>
      <c r="IWV510" s="38"/>
      <c r="IWW510" s="38"/>
      <c r="IWX510" s="38"/>
      <c r="IWY510" s="38"/>
      <c r="IWZ510" s="38"/>
      <c r="IXA510" s="38"/>
      <c r="IXB510" s="38"/>
      <c r="IXC510" s="38"/>
      <c r="IXD510" s="38"/>
      <c r="IXE510" s="38"/>
      <c r="IXF510" s="38"/>
      <c r="IXG510" s="38"/>
      <c r="IXH510" s="38"/>
      <c r="IXI510" s="38"/>
      <c r="IXJ510" s="38"/>
      <c r="IXK510" s="38"/>
      <c r="IXL510" s="38"/>
      <c r="IXM510" s="38"/>
      <c r="IXN510" s="38"/>
      <c r="IXO510" s="38"/>
      <c r="IXP510" s="38"/>
      <c r="IXQ510" s="38"/>
      <c r="IXR510" s="38"/>
      <c r="IXS510" s="38"/>
      <c r="IXT510" s="38"/>
      <c r="IXU510" s="38"/>
      <c r="IXV510" s="38"/>
      <c r="IXW510" s="38"/>
      <c r="IXX510" s="38"/>
      <c r="IXY510" s="38"/>
      <c r="IXZ510" s="38"/>
      <c r="IYA510" s="38"/>
      <c r="IYB510" s="38"/>
      <c r="IYC510" s="38"/>
      <c r="IYD510" s="38"/>
      <c r="IYE510" s="38"/>
      <c r="IYF510" s="38"/>
      <c r="IYG510" s="38"/>
      <c r="IYH510" s="38"/>
      <c r="IYI510" s="38"/>
      <c r="IYJ510" s="38"/>
      <c r="IYK510" s="38"/>
      <c r="IYL510" s="38"/>
      <c r="IYM510" s="38"/>
      <c r="IYN510" s="38"/>
      <c r="IYO510" s="38"/>
      <c r="IYP510" s="38"/>
      <c r="IYQ510" s="38"/>
      <c r="IYR510" s="38"/>
      <c r="IYS510" s="38"/>
      <c r="IYT510" s="38"/>
      <c r="IYU510" s="38"/>
      <c r="IYV510" s="38"/>
      <c r="IYW510" s="38"/>
      <c r="IYX510" s="38"/>
      <c r="IYY510" s="38"/>
      <c r="IYZ510" s="38"/>
      <c r="IZA510" s="38"/>
      <c r="IZB510" s="38"/>
      <c r="IZC510" s="38"/>
      <c r="IZD510" s="38"/>
      <c r="IZE510" s="38"/>
      <c r="IZF510" s="38"/>
      <c r="IZG510" s="38"/>
      <c r="IZH510" s="38"/>
      <c r="IZI510" s="38"/>
      <c r="IZJ510" s="38"/>
      <c r="IZK510" s="38"/>
      <c r="IZL510" s="38"/>
      <c r="IZM510" s="38"/>
      <c r="IZN510" s="38"/>
      <c r="IZO510" s="38"/>
      <c r="IZP510" s="38"/>
      <c r="IZQ510" s="38"/>
      <c r="IZR510" s="38"/>
      <c r="IZS510" s="38"/>
      <c r="IZT510" s="38"/>
      <c r="IZU510" s="38"/>
      <c r="IZV510" s="38"/>
      <c r="IZW510" s="38"/>
      <c r="IZX510" s="38"/>
      <c r="IZY510" s="38"/>
      <c r="IZZ510" s="38"/>
      <c r="JAA510" s="38"/>
      <c r="JAB510" s="38"/>
      <c r="JAC510" s="38"/>
      <c r="JAD510" s="38"/>
      <c r="JAE510" s="38"/>
      <c r="JAF510" s="38"/>
      <c r="JAG510" s="38"/>
      <c r="JAH510" s="38"/>
      <c r="JAI510" s="38"/>
      <c r="JAJ510" s="38"/>
      <c r="JAK510" s="38"/>
      <c r="JAL510" s="38"/>
      <c r="JAM510" s="38"/>
      <c r="JAN510" s="38"/>
      <c r="JAO510" s="38"/>
      <c r="JAP510" s="38"/>
      <c r="JAQ510" s="38"/>
      <c r="JAR510" s="38"/>
      <c r="JAS510" s="38"/>
      <c r="JAT510" s="38"/>
      <c r="JAU510" s="38"/>
      <c r="JAV510" s="38"/>
      <c r="JAW510" s="38"/>
      <c r="JAX510" s="38"/>
      <c r="JAY510" s="38"/>
      <c r="JAZ510" s="38"/>
      <c r="JBA510" s="38"/>
      <c r="JBB510" s="38"/>
      <c r="JBC510" s="38"/>
      <c r="JBD510" s="38"/>
      <c r="JBE510" s="38"/>
      <c r="JBF510" s="38"/>
      <c r="JBG510" s="38"/>
      <c r="JBH510" s="38"/>
      <c r="JBI510" s="38"/>
      <c r="JBJ510" s="38"/>
      <c r="JBK510" s="38"/>
      <c r="JBL510" s="38"/>
      <c r="JBM510" s="38"/>
      <c r="JBN510" s="38"/>
      <c r="JBO510" s="38"/>
      <c r="JBP510" s="38"/>
      <c r="JBQ510" s="38"/>
      <c r="JBR510" s="38"/>
      <c r="JBS510" s="38"/>
      <c r="JBT510" s="38"/>
      <c r="JBU510" s="38"/>
      <c r="JBV510" s="38"/>
      <c r="JBW510" s="38"/>
      <c r="JBX510" s="38"/>
      <c r="JBY510" s="38"/>
      <c r="JBZ510" s="38"/>
      <c r="JCA510" s="38"/>
      <c r="JCB510" s="38"/>
      <c r="JCC510" s="38"/>
      <c r="JCD510" s="38"/>
      <c r="JCE510" s="38"/>
      <c r="JCF510" s="38"/>
      <c r="JCG510" s="38"/>
      <c r="JCH510" s="38"/>
      <c r="JCI510" s="38"/>
      <c r="JCJ510" s="38"/>
      <c r="JCK510" s="38"/>
      <c r="JCL510" s="38"/>
      <c r="JCM510" s="38"/>
      <c r="JCN510" s="38"/>
      <c r="JCO510" s="38"/>
      <c r="JCP510" s="38"/>
      <c r="JCQ510" s="38"/>
      <c r="JCR510" s="38"/>
      <c r="JCS510" s="38"/>
      <c r="JCT510" s="38"/>
      <c r="JCU510" s="38"/>
      <c r="JCV510" s="38"/>
      <c r="JCW510" s="38"/>
      <c r="JCX510" s="38"/>
      <c r="JCY510" s="38"/>
      <c r="JCZ510" s="38"/>
      <c r="JDA510" s="38"/>
      <c r="JDB510" s="38"/>
      <c r="JDC510" s="38"/>
      <c r="JDD510" s="38"/>
      <c r="JDE510" s="38"/>
      <c r="JDF510" s="38"/>
      <c r="JDG510" s="38"/>
      <c r="JDH510" s="38"/>
      <c r="JDI510" s="38"/>
      <c r="JDJ510" s="38"/>
      <c r="JDK510" s="38"/>
      <c r="JDL510" s="38"/>
      <c r="JDM510" s="38"/>
      <c r="JDN510" s="38"/>
      <c r="JDO510" s="38"/>
      <c r="JDP510" s="38"/>
      <c r="JDQ510" s="38"/>
      <c r="JDR510" s="38"/>
      <c r="JDS510" s="38"/>
      <c r="JDT510" s="38"/>
      <c r="JDU510" s="38"/>
      <c r="JDV510" s="38"/>
      <c r="JDW510" s="38"/>
      <c r="JDX510" s="38"/>
      <c r="JDY510" s="38"/>
      <c r="JDZ510" s="38"/>
      <c r="JEA510" s="38"/>
      <c r="JEB510" s="38"/>
      <c r="JEC510" s="38"/>
      <c r="JED510" s="38"/>
      <c r="JEE510" s="38"/>
      <c r="JEF510" s="38"/>
      <c r="JEG510" s="38"/>
      <c r="JEH510" s="38"/>
      <c r="JEI510" s="38"/>
      <c r="JEJ510" s="38"/>
      <c r="JEK510" s="38"/>
      <c r="JEL510" s="38"/>
      <c r="JEM510" s="38"/>
      <c r="JEN510" s="38"/>
      <c r="JEO510" s="38"/>
      <c r="JEP510" s="38"/>
      <c r="JEQ510" s="38"/>
      <c r="JER510" s="38"/>
      <c r="JES510" s="38"/>
      <c r="JET510" s="38"/>
      <c r="JEU510" s="38"/>
      <c r="JEV510" s="38"/>
      <c r="JEW510" s="38"/>
      <c r="JEX510" s="38"/>
      <c r="JEY510" s="38"/>
      <c r="JEZ510" s="38"/>
      <c r="JFA510" s="38"/>
      <c r="JFB510" s="38"/>
      <c r="JFC510" s="38"/>
      <c r="JFD510" s="38"/>
      <c r="JFE510" s="38"/>
      <c r="JFF510" s="38"/>
      <c r="JFG510" s="38"/>
      <c r="JFH510" s="38"/>
      <c r="JFI510" s="38"/>
      <c r="JFJ510" s="38"/>
      <c r="JFK510" s="38"/>
      <c r="JFL510" s="38"/>
      <c r="JFM510" s="38"/>
      <c r="JFN510" s="38"/>
      <c r="JFO510" s="38"/>
      <c r="JFP510" s="38"/>
      <c r="JFQ510" s="38"/>
      <c r="JFR510" s="38"/>
      <c r="JFS510" s="38"/>
      <c r="JFT510" s="38"/>
      <c r="JFU510" s="38"/>
      <c r="JFV510" s="38"/>
      <c r="JFW510" s="38"/>
      <c r="JFX510" s="38"/>
      <c r="JFY510" s="38"/>
      <c r="JFZ510" s="38"/>
      <c r="JGA510" s="38"/>
      <c r="JGB510" s="38"/>
      <c r="JGC510" s="38"/>
      <c r="JGD510" s="38"/>
      <c r="JGE510" s="38"/>
      <c r="JGF510" s="38"/>
      <c r="JGG510" s="38"/>
      <c r="JGH510" s="38"/>
      <c r="JGI510" s="38"/>
      <c r="JGJ510" s="38"/>
      <c r="JGK510" s="38"/>
      <c r="JGL510" s="38"/>
      <c r="JGM510" s="38"/>
      <c r="JGN510" s="38"/>
      <c r="JGO510" s="38"/>
      <c r="JGP510" s="38"/>
      <c r="JGQ510" s="38"/>
      <c r="JGR510" s="38"/>
      <c r="JGS510" s="38"/>
      <c r="JGT510" s="38"/>
      <c r="JGU510" s="38"/>
      <c r="JGV510" s="38"/>
      <c r="JGW510" s="38"/>
      <c r="JGX510" s="38"/>
      <c r="JGY510" s="38"/>
      <c r="JGZ510" s="38"/>
      <c r="JHA510" s="38"/>
      <c r="JHB510" s="38"/>
      <c r="JHC510" s="38"/>
      <c r="JHD510" s="38"/>
      <c r="JHE510" s="38"/>
      <c r="JHF510" s="38"/>
      <c r="JHG510" s="38"/>
      <c r="JHH510" s="38"/>
      <c r="JHI510" s="38"/>
      <c r="JHJ510" s="38"/>
      <c r="JHK510" s="38"/>
      <c r="JHL510" s="38"/>
      <c r="JHM510" s="38"/>
      <c r="JHN510" s="38"/>
      <c r="JHO510" s="38"/>
      <c r="JHP510" s="38"/>
      <c r="JHQ510" s="38"/>
      <c r="JHR510" s="38"/>
      <c r="JHS510" s="38"/>
      <c r="JHT510" s="38"/>
      <c r="JHU510" s="38"/>
      <c r="JHV510" s="38"/>
      <c r="JHW510" s="38"/>
      <c r="JHX510" s="38"/>
      <c r="JHY510" s="38"/>
      <c r="JHZ510" s="38"/>
      <c r="JIA510" s="38"/>
      <c r="JIB510" s="38"/>
      <c r="JIC510" s="38"/>
      <c r="JID510" s="38"/>
      <c r="JIE510" s="38"/>
      <c r="JIF510" s="38"/>
      <c r="JIG510" s="38"/>
      <c r="JIH510" s="38"/>
      <c r="JII510" s="38"/>
      <c r="JIJ510" s="38"/>
      <c r="JIK510" s="38"/>
      <c r="JIL510" s="38"/>
      <c r="JIM510" s="38"/>
      <c r="JIN510" s="38"/>
      <c r="JIO510" s="38"/>
      <c r="JIP510" s="38"/>
      <c r="JIQ510" s="38"/>
      <c r="JIR510" s="38"/>
      <c r="JIS510" s="38"/>
      <c r="JIT510" s="38"/>
      <c r="JIU510" s="38"/>
      <c r="JIV510" s="38"/>
      <c r="JIW510" s="38"/>
      <c r="JIX510" s="38"/>
      <c r="JIY510" s="38"/>
      <c r="JIZ510" s="38"/>
      <c r="JJA510" s="38"/>
      <c r="JJB510" s="38"/>
      <c r="JJC510" s="38"/>
      <c r="JJD510" s="38"/>
      <c r="JJE510" s="38"/>
      <c r="JJF510" s="38"/>
      <c r="JJG510" s="38"/>
      <c r="JJH510" s="38"/>
      <c r="JJI510" s="38"/>
      <c r="JJJ510" s="38"/>
      <c r="JJK510" s="38"/>
      <c r="JJL510" s="38"/>
      <c r="JJM510" s="38"/>
      <c r="JJN510" s="38"/>
      <c r="JJO510" s="38"/>
      <c r="JJP510" s="38"/>
      <c r="JJQ510" s="38"/>
      <c r="JJR510" s="38"/>
      <c r="JJS510" s="38"/>
      <c r="JJT510" s="38"/>
      <c r="JJU510" s="38"/>
      <c r="JJV510" s="38"/>
      <c r="JJW510" s="38"/>
      <c r="JJX510" s="38"/>
      <c r="JJY510" s="38"/>
      <c r="JJZ510" s="38"/>
      <c r="JKA510" s="38"/>
      <c r="JKB510" s="38"/>
      <c r="JKC510" s="38"/>
      <c r="JKD510" s="38"/>
      <c r="JKE510" s="38"/>
      <c r="JKF510" s="38"/>
      <c r="JKG510" s="38"/>
      <c r="JKH510" s="38"/>
      <c r="JKI510" s="38"/>
      <c r="JKJ510" s="38"/>
      <c r="JKK510" s="38"/>
      <c r="JKL510" s="38"/>
      <c r="JKM510" s="38"/>
      <c r="JKN510" s="38"/>
      <c r="JKO510" s="38"/>
      <c r="JKP510" s="38"/>
      <c r="JKQ510" s="38"/>
      <c r="JKR510" s="38"/>
      <c r="JKS510" s="38"/>
      <c r="JKT510" s="38"/>
      <c r="JKU510" s="38"/>
      <c r="JKV510" s="38"/>
      <c r="JKW510" s="38"/>
      <c r="JKX510" s="38"/>
      <c r="JKY510" s="38"/>
      <c r="JKZ510" s="38"/>
      <c r="JLA510" s="38"/>
      <c r="JLB510" s="38"/>
      <c r="JLC510" s="38"/>
      <c r="JLD510" s="38"/>
      <c r="JLE510" s="38"/>
      <c r="JLF510" s="38"/>
      <c r="JLG510" s="38"/>
      <c r="JLH510" s="38"/>
      <c r="JLI510" s="38"/>
      <c r="JLJ510" s="38"/>
      <c r="JLK510" s="38"/>
      <c r="JLL510" s="38"/>
      <c r="JLM510" s="38"/>
      <c r="JLN510" s="38"/>
      <c r="JLO510" s="38"/>
      <c r="JLP510" s="38"/>
      <c r="JLQ510" s="38"/>
      <c r="JLR510" s="38"/>
      <c r="JLS510" s="38"/>
      <c r="JLT510" s="38"/>
      <c r="JLU510" s="38"/>
      <c r="JLV510" s="38"/>
      <c r="JLW510" s="38"/>
      <c r="JLX510" s="38"/>
      <c r="JLY510" s="38"/>
      <c r="JLZ510" s="38"/>
      <c r="JMA510" s="38"/>
      <c r="JMB510" s="38"/>
      <c r="JMC510" s="38"/>
      <c r="JMD510" s="38"/>
      <c r="JME510" s="38"/>
      <c r="JMF510" s="38"/>
      <c r="JMG510" s="38"/>
      <c r="JMH510" s="38"/>
      <c r="JMI510" s="38"/>
      <c r="JMJ510" s="38"/>
      <c r="JMK510" s="38"/>
      <c r="JML510" s="38"/>
      <c r="JMM510" s="38"/>
      <c r="JMN510" s="38"/>
      <c r="JMO510" s="38"/>
      <c r="JMP510" s="38"/>
      <c r="JMQ510" s="38"/>
      <c r="JMR510" s="38"/>
      <c r="JMS510" s="38"/>
      <c r="JMT510" s="38"/>
      <c r="JMU510" s="38"/>
      <c r="JMV510" s="38"/>
      <c r="JMW510" s="38"/>
      <c r="JMX510" s="38"/>
      <c r="JMY510" s="38"/>
      <c r="JMZ510" s="38"/>
      <c r="JNA510" s="38"/>
      <c r="JNB510" s="38"/>
      <c r="JNC510" s="38"/>
      <c r="JND510" s="38"/>
      <c r="JNE510" s="38"/>
      <c r="JNF510" s="38"/>
      <c r="JNG510" s="38"/>
      <c r="JNH510" s="38"/>
      <c r="JNI510" s="38"/>
      <c r="JNJ510" s="38"/>
      <c r="JNK510" s="38"/>
      <c r="JNL510" s="38"/>
      <c r="JNM510" s="38"/>
      <c r="JNN510" s="38"/>
      <c r="JNO510" s="38"/>
      <c r="JNP510" s="38"/>
      <c r="JNQ510" s="38"/>
      <c r="JNR510" s="38"/>
      <c r="JNS510" s="38"/>
      <c r="JNT510" s="38"/>
      <c r="JNU510" s="38"/>
      <c r="JNV510" s="38"/>
      <c r="JNW510" s="38"/>
      <c r="JNX510" s="38"/>
      <c r="JNY510" s="38"/>
      <c r="JNZ510" s="38"/>
      <c r="JOA510" s="38"/>
      <c r="JOB510" s="38"/>
      <c r="JOC510" s="38"/>
      <c r="JOD510" s="38"/>
      <c r="JOE510" s="38"/>
      <c r="JOF510" s="38"/>
      <c r="JOG510" s="38"/>
      <c r="JOH510" s="38"/>
      <c r="JOI510" s="38"/>
      <c r="JOJ510" s="38"/>
      <c r="JOK510" s="38"/>
      <c r="JOL510" s="38"/>
      <c r="JOM510" s="38"/>
      <c r="JON510" s="38"/>
      <c r="JOO510" s="38"/>
      <c r="JOP510" s="38"/>
      <c r="JOQ510" s="38"/>
      <c r="JOR510" s="38"/>
      <c r="JOS510" s="38"/>
      <c r="JOT510" s="38"/>
      <c r="JOU510" s="38"/>
      <c r="JOV510" s="38"/>
      <c r="JOW510" s="38"/>
      <c r="JOX510" s="38"/>
      <c r="JOY510" s="38"/>
      <c r="JOZ510" s="38"/>
      <c r="JPA510" s="38"/>
      <c r="JPB510" s="38"/>
      <c r="JPC510" s="38"/>
      <c r="JPD510" s="38"/>
      <c r="JPE510" s="38"/>
      <c r="JPF510" s="38"/>
      <c r="JPG510" s="38"/>
      <c r="JPH510" s="38"/>
      <c r="JPI510" s="38"/>
      <c r="JPJ510" s="38"/>
      <c r="JPK510" s="38"/>
      <c r="JPL510" s="38"/>
      <c r="JPM510" s="38"/>
      <c r="JPN510" s="38"/>
      <c r="JPO510" s="38"/>
      <c r="JPP510" s="38"/>
      <c r="JPQ510" s="38"/>
      <c r="JPR510" s="38"/>
      <c r="JPS510" s="38"/>
      <c r="JPT510" s="38"/>
      <c r="JPU510" s="38"/>
      <c r="JPV510" s="38"/>
      <c r="JPW510" s="38"/>
      <c r="JPX510" s="38"/>
      <c r="JPY510" s="38"/>
      <c r="JPZ510" s="38"/>
      <c r="JQA510" s="38"/>
      <c r="JQB510" s="38"/>
      <c r="JQC510" s="38"/>
      <c r="JQD510" s="38"/>
      <c r="JQE510" s="38"/>
      <c r="JQF510" s="38"/>
      <c r="JQG510" s="38"/>
      <c r="JQH510" s="38"/>
      <c r="JQI510" s="38"/>
      <c r="JQJ510" s="38"/>
      <c r="JQK510" s="38"/>
      <c r="JQL510" s="38"/>
      <c r="JQM510" s="38"/>
      <c r="JQN510" s="38"/>
      <c r="JQO510" s="38"/>
      <c r="JQP510" s="38"/>
      <c r="JQQ510" s="38"/>
      <c r="JQR510" s="38"/>
      <c r="JQS510" s="38"/>
      <c r="JQT510" s="38"/>
      <c r="JQU510" s="38"/>
      <c r="JQV510" s="38"/>
      <c r="JQW510" s="38"/>
      <c r="JQX510" s="38"/>
      <c r="JQY510" s="38"/>
      <c r="JQZ510" s="38"/>
      <c r="JRA510" s="38"/>
      <c r="JRB510" s="38"/>
      <c r="JRC510" s="38"/>
      <c r="JRD510" s="38"/>
      <c r="JRE510" s="38"/>
      <c r="JRF510" s="38"/>
      <c r="JRG510" s="38"/>
      <c r="JRH510" s="38"/>
      <c r="JRI510" s="38"/>
      <c r="JRJ510" s="38"/>
      <c r="JRK510" s="38"/>
      <c r="JRL510" s="38"/>
      <c r="JRM510" s="38"/>
      <c r="JRN510" s="38"/>
      <c r="JRO510" s="38"/>
      <c r="JRP510" s="38"/>
      <c r="JRQ510" s="38"/>
      <c r="JRR510" s="38"/>
      <c r="JRS510" s="38"/>
      <c r="JRT510" s="38"/>
      <c r="JRU510" s="38"/>
      <c r="JRV510" s="38"/>
      <c r="JRW510" s="38"/>
      <c r="JRX510" s="38"/>
      <c r="JRY510" s="38"/>
      <c r="JRZ510" s="38"/>
      <c r="JSA510" s="38"/>
      <c r="JSB510" s="38"/>
      <c r="JSC510" s="38"/>
      <c r="JSD510" s="38"/>
      <c r="JSE510" s="38"/>
      <c r="JSF510" s="38"/>
      <c r="JSG510" s="38"/>
      <c r="JSH510" s="38"/>
      <c r="JSI510" s="38"/>
      <c r="JSJ510" s="38"/>
      <c r="JSK510" s="38"/>
      <c r="JSL510" s="38"/>
      <c r="JSM510" s="38"/>
      <c r="JSN510" s="38"/>
      <c r="JSO510" s="38"/>
      <c r="JSP510" s="38"/>
      <c r="JSQ510" s="38"/>
      <c r="JSR510" s="38"/>
      <c r="JSS510" s="38"/>
      <c r="JST510" s="38"/>
      <c r="JSU510" s="38"/>
      <c r="JSV510" s="38"/>
      <c r="JSW510" s="38"/>
      <c r="JSX510" s="38"/>
      <c r="JSY510" s="38"/>
      <c r="JSZ510" s="38"/>
      <c r="JTA510" s="38"/>
      <c r="JTB510" s="38"/>
      <c r="JTC510" s="38"/>
      <c r="JTD510" s="38"/>
      <c r="JTE510" s="38"/>
      <c r="JTF510" s="38"/>
      <c r="JTG510" s="38"/>
      <c r="JTH510" s="38"/>
      <c r="JTI510" s="38"/>
      <c r="JTJ510" s="38"/>
      <c r="JTK510" s="38"/>
      <c r="JTL510" s="38"/>
      <c r="JTM510" s="38"/>
      <c r="JTN510" s="38"/>
      <c r="JTO510" s="38"/>
      <c r="JTP510" s="38"/>
      <c r="JTQ510" s="38"/>
      <c r="JTR510" s="38"/>
      <c r="JTS510" s="38"/>
      <c r="JTT510" s="38"/>
      <c r="JTU510" s="38"/>
      <c r="JTV510" s="38"/>
      <c r="JTW510" s="38"/>
      <c r="JTX510" s="38"/>
      <c r="JTY510" s="38"/>
      <c r="JTZ510" s="38"/>
      <c r="JUA510" s="38"/>
      <c r="JUB510" s="38"/>
      <c r="JUC510" s="38"/>
      <c r="JUD510" s="38"/>
      <c r="JUE510" s="38"/>
      <c r="JUF510" s="38"/>
      <c r="JUG510" s="38"/>
      <c r="JUH510" s="38"/>
      <c r="JUI510" s="38"/>
      <c r="JUJ510" s="38"/>
      <c r="JUK510" s="38"/>
      <c r="JUL510" s="38"/>
      <c r="JUM510" s="38"/>
      <c r="JUN510" s="38"/>
      <c r="JUO510" s="38"/>
      <c r="JUP510" s="38"/>
      <c r="JUQ510" s="38"/>
      <c r="JUR510" s="38"/>
      <c r="JUS510" s="38"/>
      <c r="JUT510" s="38"/>
      <c r="JUU510" s="38"/>
      <c r="JUV510" s="38"/>
      <c r="JUW510" s="38"/>
      <c r="JUX510" s="38"/>
      <c r="JUY510" s="38"/>
      <c r="JUZ510" s="38"/>
      <c r="JVA510" s="38"/>
      <c r="JVB510" s="38"/>
      <c r="JVC510" s="38"/>
      <c r="JVD510" s="38"/>
      <c r="JVE510" s="38"/>
      <c r="JVF510" s="38"/>
      <c r="JVG510" s="38"/>
      <c r="JVH510" s="38"/>
      <c r="JVI510" s="38"/>
      <c r="JVJ510" s="38"/>
      <c r="JVK510" s="38"/>
      <c r="JVL510" s="38"/>
      <c r="JVM510" s="38"/>
      <c r="JVN510" s="38"/>
      <c r="JVO510" s="38"/>
      <c r="JVP510" s="38"/>
      <c r="JVQ510" s="38"/>
      <c r="JVR510" s="38"/>
      <c r="JVS510" s="38"/>
      <c r="JVT510" s="38"/>
      <c r="JVU510" s="38"/>
      <c r="JVV510" s="38"/>
      <c r="JVW510" s="38"/>
      <c r="JVX510" s="38"/>
      <c r="JVY510" s="38"/>
      <c r="JVZ510" s="38"/>
      <c r="JWA510" s="38"/>
      <c r="JWB510" s="38"/>
      <c r="JWC510" s="38"/>
      <c r="JWD510" s="38"/>
      <c r="JWE510" s="38"/>
      <c r="JWF510" s="38"/>
      <c r="JWG510" s="38"/>
      <c r="JWH510" s="38"/>
      <c r="JWI510" s="38"/>
      <c r="JWJ510" s="38"/>
      <c r="JWK510" s="38"/>
      <c r="JWL510" s="38"/>
      <c r="JWM510" s="38"/>
      <c r="JWN510" s="38"/>
      <c r="JWO510" s="38"/>
      <c r="JWP510" s="38"/>
      <c r="JWQ510" s="38"/>
      <c r="JWR510" s="38"/>
      <c r="JWS510" s="38"/>
      <c r="JWT510" s="38"/>
      <c r="JWU510" s="38"/>
      <c r="JWV510" s="38"/>
      <c r="JWW510" s="38"/>
      <c r="JWX510" s="38"/>
      <c r="JWY510" s="38"/>
      <c r="JWZ510" s="38"/>
      <c r="JXA510" s="38"/>
      <c r="JXB510" s="38"/>
      <c r="JXC510" s="38"/>
      <c r="JXD510" s="38"/>
      <c r="JXE510" s="38"/>
      <c r="JXF510" s="38"/>
      <c r="JXG510" s="38"/>
      <c r="JXH510" s="38"/>
      <c r="JXI510" s="38"/>
      <c r="JXJ510" s="38"/>
      <c r="JXK510" s="38"/>
      <c r="JXL510" s="38"/>
      <c r="JXM510" s="38"/>
      <c r="JXN510" s="38"/>
      <c r="JXO510" s="38"/>
      <c r="JXP510" s="38"/>
      <c r="JXQ510" s="38"/>
      <c r="JXR510" s="38"/>
      <c r="JXS510" s="38"/>
      <c r="JXT510" s="38"/>
      <c r="JXU510" s="38"/>
      <c r="JXV510" s="38"/>
      <c r="JXW510" s="38"/>
      <c r="JXX510" s="38"/>
      <c r="JXY510" s="38"/>
      <c r="JXZ510" s="38"/>
      <c r="JYA510" s="38"/>
      <c r="JYB510" s="38"/>
      <c r="JYC510" s="38"/>
      <c r="JYD510" s="38"/>
      <c r="JYE510" s="38"/>
      <c r="JYF510" s="38"/>
      <c r="JYG510" s="38"/>
      <c r="JYH510" s="38"/>
      <c r="JYI510" s="38"/>
      <c r="JYJ510" s="38"/>
      <c r="JYK510" s="38"/>
      <c r="JYL510" s="38"/>
      <c r="JYM510" s="38"/>
      <c r="JYN510" s="38"/>
      <c r="JYO510" s="38"/>
      <c r="JYP510" s="38"/>
      <c r="JYQ510" s="38"/>
      <c r="JYR510" s="38"/>
      <c r="JYS510" s="38"/>
      <c r="JYT510" s="38"/>
      <c r="JYU510" s="38"/>
      <c r="JYV510" s="38"/>
      <c r="JYW510" s="38"/>
      <c r="JYX510" s="38"/>
      <c r="JYY510" s="38"/>
      <c r="JYZ510" s="38"/>
      <c r="JZA510" s="38"/>
      <c r="JZB510" s="38"/>
      <c r="JZC510" s="38"/>
      <c r="JZD510" s="38"/>
      <c r="JZE510" s="38"/>
      <c r="JZF510" s="38"/>
      <c r="JZG510" s="38"/>
      <c r="JZH510" s="38"/>
      <c r="JZI510" s="38"/>
      <c r="JZJ510" s="38"/>
      <c r="JZK510" s="38"/>
      <c r="JZL510" s="38"/>
      <c r="JZM510" s="38"/>
      <c r="JZN510" s="38"/>
      <c r="JZO510" s="38"/>
      <c r="JZP510" s="38"/>
      <c r="JZQ510" s="38"/>
      <c r="JZR510" s="38"/>
      <c r="JZS510" s="38"/>
      <c r="JZT510" s="38"/>
      <c r="JZU510" s="38"/>
      <c r="JZV510" s="38"/>
      <c r="JZW510" s="38"/>
      <c r="JZX510" s="38"/>
      <c r="JZY510" s="38"/>
      <c r="JZZ510" s="38"/>
      <c r="KAA510" s="38"/>
      <c r="KAB510" s="38"/>
      <c r="KAC510" s="38"/>
      <c r="KAD510" s="38"/>
      <c r="KAE510" s="38"/>
      <c r="KAF510" s="38"/>
      <c r="KAG510" s="38"/>
      <c r="KAH510" s="38"/>
      <c r="KAI510" s="38"/>
      <c r="KAJ510" s="38"/>
      <c r="KAK510" s="38"/>
      <c r="KAL510" s="38"/>
      <c r="KAM510" s="38"/>
      <c r="KAN510" s="38"/>
      <c r="KAO510" s="38"/>
      <c r="KAP510" s="38"/>
      <c r="KAQ510" s="38"/>
      <c r="KAR510" s="38"/>
      <c r="KAS510" s="38"/>
      <c r="KAT510" s="38"/>
      <c r="KAU510" s="38"/>
      <c r="KAV510" s="38"/>
      <c r="KAW510" s="38"/>
      <c r="KAX510" s="38"/>
      <c r="KAY510" s="38"/>
      <c r="KAZ510" s="38"/>
      <c r="KBA510" s="38"/>
      <c r="KBB510" s="38"/>
      <c r="KBC510" s="38"/>
      <c r="KBD510" s="38"/>
      <c r="KBE510" s="38"/>
      <c r="KBF510" s="38"/>
      <c r="KBG510" s="38"/>
      <c r="KBH510" s="38"/>
      <c r="KBI510" s="38"/>
      <c r="KBJ510" s="38"/>
      <c r="KBK510" s="38"/>
      <c r="KBL510" s="38"/>
      <c r="KBM510" s="38"/>
      <c r="KBN510" s="38"/>
      <c r="KBO510" s="38"/>
      <c r="KBP510" s="38"/>
      <c r="KBQ510" s="38"/>
      <c r="KBR510" s="38"/>
      <c r="KBS510" s="38"/>
      <c r="KBT510" s="38"/>
      <c r="KBU510" s="38"/>
      <c r="KBV510" s="38"/>
      <c r="KBW510" s="38"/>
      <c r="KBX510" s="38"/>
      <c r="KBY510" s="38"/>
      <c r="KBZ510" s="38"/>
      <c r="KCA510" s="38"/>
      <c r="KCB510" s="38"/>
      <c r="KCC510" s="38"/>
      <c r="KCD510" s="38"/>
      <c r="KCE510" s="38"/>
      <c r="KCF510" s="38"/>
      <c r="KCG510" s="38"/>
      <c r="KCH510" s="38"/>
      <c r="KCI510" s="38"/>
      <c r="KCJ510" s="38"/>
      <c r="KCK510" s="38"/>
      <c r="KCL510" s="38"/>
      <c r="KCM510" s="38"/>
      <c r="KCN510" s="38"/>
      <c r="KCO510" s="38"/>
      <c r="KCP510" s="38"/>
      <c r="KCQ510" s="38"/>
      <c r="KCR510" s="38"/>
      <c r="KCS510" s="38"/>
      <c r="KCT510" s="38"/>
      <c r="KCU510" s="38"/>
      <c r="KCV510" s="38"/>
      <c r="KCW510" s="38"/>
      <c r="KCX510" s="38"/>
      <c r="KCY510" s="38"/>
      <c r="KCZ510" s="38"/>
      <c r="KDA510" s="38"/>
      <c r="KDB510" s="38"/>
      <c r="KDC510" s="38"/>
      <c r="KDD510" s="38"/>
      <c r="KDE510" s="38"/>
      <c r="KDF510" s="38"/>
      <c r="KDG510" s="38"/>
      <c r="KDH510" s="38"/>
      <c r="KDI510" s="38"/>
      <c r="KDJ510" s="38"/>
      <c r="KDK510" s="38"/>
      <c r="KDL510" s="38"/>
      <c r="KDM510" s="38"/>
      <c r="KDN510" s="38"/>
      <c r="KDO510" s="38"/>
      <c r="KDP510" s="38"/>
      <c r="KDQ510" s="38"/>
      <c r="KDR510" s="38"/>
      <c r="KDS510" s="38"/>
      <c r="KDT510" s="38"/>
      <c r="KDU510" s="38"/>
      <c r="KDV510" s="38"/>
      <c r="KDW510" s="38"/>
      <c r="KDX510" s="38"/>
      <c r="KDY510" s="38"/>
      <c r="KDZ510" s="38"/>
      <c r="KEA510" s="38"/>
      <c r="KEB510" s="38"/>
      <c r="KEC510" s="38"/>
      <c r="KED510" s="38"/>
      <c r="KEE510" s="38"/>
      <c r="KEF510" s="38"/>
      <c r="KEG510" s="38"/>
      <c r="KEH510" s="38"/>
      <c r="KEI510" s="38"/>
      <c r="KEJ510" s="38"/>
      <c r="KEK510" s="38"/>
      <c r="KEL510" s="38"/>
      <c r="KEM510" s="38"/>
      <c r="KEN510" s="38"/>
      <c r="KEO510" s="38"/>
      <c r="KEP510" s="38"/>
      <c r="KEQ510" s="38"/>
      <c r="KER510" s="38"/>
      <c r="KES510" s="38"/>
      <c r="KET510" s="38"/>
      <c r="KEU510" s="38"/>
      <c r="KEV510" s="38"/>
      <c r="KEW510" s="38"/>
      <c r="KEX510" s="38"/>
      <c r="KEY510" s="38"/>
      <c r="KEZ510" s="38"/>
      <c r="KFA510" s="38"/>
      <c r="KFB510" s="38"/>
      <c r="KFC510" s="38"/>
      <c r="KFD510" s="38"/>
      <c r="KFE510" s="38"/>
      <c r="KFF510" s="38"/>
      <c r="KFG510" s="38"/>
      <c r="KFH510" s="38"/>
      <c r="KFI510" s="38"/>
      <c r="KFJ510" s="38"/>
      <c r="KFK510" s="38"/>
      <c r="KFL510" s="38"/>
      <c r="KFM510" s="38"/>
      <c r="KFN510" s="38"/>
      <c r="KFO510" s="38"/>
      <c r="KFP510" s="38"/>
      <c r="KFQ510" s="38"/>
      <c r="KFR510" s="38"/>
      <c r="KFS510" s="38"/>
      <c r="KFT510" s="38"/>
      <c r="KFU510" s="38"/>
      <c r="KFV510" s="38"/>
      <c r="KFW510" s="38"/>
      <c r="KFX510" s="38"/>
      <c r="KFY510" s="38"/>
      <c r="KFZ510" s="38"/>
      <c r="KGA510" s="38"/>
      <c r="KGB510" s="38"/>
      <c r="KGC510" s="38"/>
      <c r="KGD510" s="38"/>
      <c r="KGE510" s="38"/>
      <c r="KGF510" s="38"/>
      <c r="KGG510" s="38"/>
      <c r="KGH510" s="38"/>
      <c r="KGI510" s="38"/>
      <c r="KGJ510" s="38"/>
      <c r="KGK510" s="38"/>
      <c r="KGL510" s="38"/>
      <c r="KGM510" s="38"/>
      <c r="KGN510" s="38"/>
      <c r="KGO510" s="38"/>
      <c r="KGP510" s="38"/>
      <c r="KGQ510" s="38"/>
      <c r="KGR510" s="38"/>
      <c r="KGS510" s="38"/>
      <c r="KGT510" s="38"/>
      <c r="KGU510" s="38"/>
      <c r="KGV510" s="38"/>
      <c r="KGW510" s="38"/>
      <c r="KGX510" s="38"/>
      <c r="KGY510" s="38"/>
      <c r="KGZ510" s="38"/>
      <c r="KHA510" s="38"/>
      <c r="KHB510" s="38"/>
      <c r="KHC510" s="38"/>
      <c r="KHD510" s="38"/>
      <c r="KHE510" s="38"/>
      <c r="KHF510" s="38"/>
      <c r="KHG510" s="38"/>
      <c r="KHH510" s="38"/>
      <c r="KHI510" s="38"/>
      <c r="KHJ510" s="38"/>
      <c r="KHK510" s="38"/>
      <c r="KHL510" s="38"/>
      <c r="KHM510" s="38"/>
      <c r="KHN510" s="38"/>
      <c r="KHO510" s="38"/>
      <c r="KHP510" s="38"/>
      <c r="KHQ510" s="38"/>
      <c r="KHR510" s="38"/>
      <c r="KHS510" s="38"/>
      <c r="KHT510" s="38"/>
      <c r="KHU510" s="38"/>
      <c r="KHV510" s="38"/>
      <c r="KHW510" s="38"/>
      <c r="KHX510" s="38"/>
      <c r="KHY510" s="38"/>
      <c r="KHZ510" s="38"/>
      <c r="KIA510" s="38"/>
      <c r="KIB510" s="38"/>
      <c r="KIC510" s="38"/>
      <c r="KID510" s="38"/>
      <c r="KIE510" s="38"/>
      <c r="KIF510" s="38"/>
      <c r="KIG510" s="38"/>
      <c r="KIH510" s="38"/>
      <c r="KII510" s="38"/>
      <c r="KIJ510" s="38"/>
      <c r="KIK510" s="38"/>
      <c r="KIL510" s="38"/>
      <c r="KIM510" s="38"/>
      <c r="KIN510" s="38"/>
      <c r="KIO510" s="38"/>
      <c r="KIP510" s="38"/>
      <c r="KIQ510" s="38"/>
      <c r="KIR510" s="38"/>
      <c r="KIS510" s="38"/>
      <c r="KIT510" s="38"/>
      <c r="KIU510" s="38"/>
      <c r="KIV510" s="38"/>
      <c r="KIW510" s="38"/>
      <c r="KIX510" s="38"/>
      <c r="KIY510" s="38"/>
      <c r="KIZ510" s="38"/>
      <c r="KJA510" s="38"/>
      <c r="KJB510" s="38"/>
      <c r="KJC510" s="38"/>
      <c r="KJD510" s="38"/>
      <c r="KJE510" s="38"/>
      <c r="KJF510" s="38"/>
      <c r="KJG510" s="38"/>
      <c r="KJH510" s="38"/>
      <c r="KJI510" s="38"/>
      <c r="KJJ510" s="38"/>
      <c r="KJK510" s="38"/>
      <c r="KJL510" s="38"/>
      <c r="KJM510" s="38"/>
      <c r="KJN510" s="38"/>
      <c r="KJO510" s="38"/>
      <c r="KJP510" s="38"/>
      <c r="KJQ510" s="38"/>
      <c r="KJR510" s="38"/>
      <c r="KJS510" s="38"/>
      <c r="KJT510" s="38"/>
      <c r="KJU510" s="38"/>
      <c r="KJV510" s="38"/>
      <c r="KJW510" s="38"/>
      <c r="KJX510" s="38"/>
      <c r="KJY510" s="38"/>
      <c r="KJZ510" s="38"/>
      <c r="KKA510" s="38"/>
      <c r="KKB510" s="38"/>
      <c r="KKC510" s="38"/>
      <c r="KKD510" s="38"/>
      <c r="KKE510" s="38"/>
      <c r="KKF510" s="38"/>
      <c r="KKG510" s="38"/>
      <c r="KKH510" s="38"/>
      <c r="KKI510" s="38"/>
      <c r="KKJ510" s="38"/>
      <c r="KKK510" s="38"/>
      <c r="KKL510" s="38"/>
      <c r="KKM510" s="38"/>
      <c r="KKN510" s="38"/>
      <c r="KKO510" s="38"/>
      <c r="KKP510" s="38"/>
      <c r="KKQ510" s="38"/>
      <c r="KKR510" s="38"/>
      <c r="KKS510" s="38"/>
      <c r="KKT510" s="38"/>
      <c r="KKU510" s="38"/>
      <c r="KKV510" s="38"/>
      <c r="KKW510" s="38"/>
      <c r="KKX510" s="38"/>
      <c r="KKY510" s="38"/>
      <c r="KKZ510" s="38"/>
      <c r="KLA510" s="38"/>
      <c r="KLB510" s="38"/>
      <c r="KLC510" s="38"/>
      <c r="KLD510" s="38"/>
      <c r="KLE510" s="38"/>
      <c r="KLF510" s="38"/>
      <c r="KLG510" s="38"/>
      <c r="KLH510" s="38"/>
      <c r="KLI510" s="38"/>
      <c r="KLJ510" s="38"/>
      <c r="KLK510" s="38"/>
      <c r="KLL510" s="38"/>
      <c r="KLM510" s="38"/>
      <c r="KLN510" s="38"/>
      <c r="KLO510" s="38"/>
      <c r="KLP510" s="38"/>
      <c r="KLQ510" s="38"/>
      <c r="KLR510" s="38"/>
      <c r="KLS510" s="38"/>
      <c r="KLT510" s="38"/>
      <c r="KLU510" s="38"/>
      <c r="KLV510" s="38"/>
      <c r="KLW510" s="38"/>
      <c r="KLX510" s="38"/>
      <c r="KLY510" s="38"/>
      <c r="KLZ510" s="38"/>
      <c r="KMA510" s="38"/>
      <c r="KMB510" s="38"/>
      <c r="KMC510" s="38"/>
      <c r="KMD510" s="38"/>
      <c r="KME510" s="38"/>
      <c r="KMF510" s="38"/>
      <c r="KMG510" s="38"/>
      <c r="KMH510" s="38"/>
      <c r="KMI510" s="38"/>
      <c r="KMJ510" s="38"/>
      <c r="KMK510" s="38"/>
      <c r="KML510" s="38"/>
      <c r="KMM510" s="38"/>
      <c r="KMN510" s="38"/>
      <c r="KMO510" s="38"/>
      <c r="KMP510" s="38"/>
      <c r="KMQ510" s="38"/>
      <c r="KMR510" s="38"/>
      <c r="KMS510" s="38"/>
      <c r="KMT510" s="38"/>
      <c r="KMU510" s="38"/>
      <c r="KMV510" s="38"/>
      <c r="KMW510" s="38"/>
      <c r="KMX510" s="38"/>
      <c r="KMY510" s="38"/>
      <c r="KMZ510" s="38"/>
      <c r="KNA510" s="38"/>
      <c r="KNB510" s="38"/>
      <c r="KNC510" s="38"/>
      <c r="KND510" s="38"/>
      <c r="KNE510" s="38"/>
      <c r="KNF510" s="38"/>
      <c r="KNG510" s="38"/>
      <c r="KNH510" s="38"/>
      <c r="KNI510" s="38"/>
      <c r="KNJ510" s="38"/>
      <c r="KNK510" s="38"/>
      <c r="KNL510" s="38"/>
      <c r="KNM510" s="38"/>
      <c r="KNN510" s="38"/>
      <c r="KNO510" s="38"/>
      <c r="KNP510" s="38"/>
      <c r="KNQ510" s="38"/>
      <c r="KNR510" s="38"/>
      <c r="KNS510" s="38"/>
      <c r="KNT510" s="38"/>
      <c r="KNU510" s="38"/>
      <c r="KNV510" s="38"/>
      <c r="KNW510" s="38"/>
      <c r="KNX510" s="38"/>
      <c r="KNY510" s="38"/>
      <c r="KNZ510" s="38"/>
      <c r="KOA510" s="38"/>
      <c r="KOB510" s="38"/>
      <c r="KOC510" s="38"/>
      <c r="KOD510" s="38"/>
      <c r="KOE510" s="38"/>
      <c r="KOF510" s="38"/>
      <c r="KOG510" s="38"/>
      <c r="KOH510" s="38"/>
      <c r="KOI510" s="38"/>
      <c r="KOJ510" s="38"/>
      <c r="KOK510" s="38"/>
      <c r="KOL510" s="38"/>
      <c r="KOM510" s="38"/>
      <c r="KON510" s="38"/>
      <c r="KOO510" s="38"/>
      <c r="KOP510" s="38"/>
      <c r="KOQ510" s="38"/>
      <c r="KOR510" s="38"/>
      <c r="KOS510" s="38"/>
      <c r="KOT510" s="38"/>
      <c r="KOU510" s="38"/>
      <c r="KOV510" s="38"/>
      <c r="KOW510" s="38"/>
      <c r="KOX510" s="38"/>
      <c r="KOY510" s="38"/>
      <c r="KOZ510" s="38"/>
      <c r="KPA510" s="38"/>
      <c r="KPB510" s="38"/>
      <c r="KPC510" s="38"/>
      <c r="KPD510" s="38"/>
      <c r="KPE510" s="38"/>
      <c r="KPF510" s="38"/>
      <c r="KPG510" s="38"/>
      <c r="KPH510" s="38"/>
      <c r="KPI510" s="38"/>
      <c r="KPJ510" s="38"/>
      <c r="KPK510" s="38"/>
      <c r="KPL510" s="38"/>
      <c r="KPM510" s="38"/>
      <c r="KPN510" s="38"/>
      <c r="KPO510" s="38"/>
      <c r="KPP510" s="38"/>
      <c r="KPQ510" s="38"/>
      <c r="KPR510" s="38"/>
      <c r="KPS510" s="38"/>
      <c r="KPT510" s="38"/>
      <c r="KPU510" s="38"/>
      <c r="KPV510" s="38"/>
      <c r="KPW510" s="38"/>
      <c r="KPX510" s="38"/>
      <c r="KPY510" s="38"/>
      <c r="KPZ510" s="38"/>
      <c r="KQA510" s="38"/>
      <c r="KQB510" s="38"/>
      <c r="KQC510" s="38"/>
      <c r="KQD510" s="38"/>
      <c r="KQE510" s="38"/>
      <c r="KQF510" s="38"/>
      <c r="KQG510" s="38"/>
      <c r="KQH510" s="38"/>
      <c r="KQI510" s="38"/>
      <c r="KQJ510" s="38"/>
      <c r="KQK510" s="38"/>
      <c r="KQL510" s="38"/>
      <c r="KQM510" s="38"/>
      <c r="KQN510" s="38"/>
      <c r="KQO510" s="38"/>
      <c r="KQP510" s="38"/>
      <c r="KQQ510" s="38"/>
      <c r="KQR510" s="38"/>
      <c r="KQS510" s="38"/>
      <c r="KQT510" s="38"/>
      <c r="KQU510" s="38"/>
      <c r="KQV510" s="38"/>
      <c r="KQW510" s="38"/>
      <c r="KQX510" s="38"/>
      <c r="KQY510" s="38"/>
      <c r="KQZ510" s="38"/>
      <c r="KRA510" s="38"/>
      <c r="KRB510" s="38"/>
      <c r="KRC510" s="38"/>
      <c r="KRD510" s="38"/>
      <c r="KRE510" s="38"/>
      <c r="KRF510" s="38"/>
      <c r="KRG510" s="38"/>
      <c r="KRH510" s="38"/>
      <c r="KRI510" s="38"/>
      <c r="KRJ510" s="38"/>
      <c r="KRK510" s="38"/>
      <c r="KRL510" s="38"/>
      <c r="KRM510" s="38"/>
      <c r="KRN510" s="38"/>
      <c r="KRO510" s="38"/>
      <c r="KRP510" s="38"/>
      <c r="KRQ510" s="38"/>
      <c r="KRR510" s="38"/>
      <c r="KRS510" s="38"/>
      <c r="KRT510" s="38"/>
      <c r="KRU510" s="38"/>
      <c r="KRV510" s="38"/>
      <c r="KRW510" s="38"/>
      <c r="KRX510" s="38"/>
      <c r="KRY510" s="38"/>
      <c r="KRZ510" s="38"/>
      <c r="KSA510" s="38"/>
      <c r="KSB510" s="38"/>
      <c r="KSC510" s="38"/>
      <c r="KSD510" s="38"/>
      <c r="KSE510" s="38"/>
      <c r="KSF510" s="38"/>
      <c r="KSG510" s="38"/>
      <c r="KSH510" s="38"/>
      <c r="KSI510" s="38"/>
      <c r="KSJ510" s="38"/>
      <c r="KSK510" s="38"/>
      <c r="KSL510" s="38"/>
      <c r="KSM510" s="38"/>
      <c r="KSN510" s="38"/>
      <c r="KSO510" s="38"/>
      <c r="KSP510" s="38"/>
      <c r="KSQ510" s="38"/>
      <c r="KSR510" s="38"/>
      <c r="KSS510" s="38"/>
      <c r="KST510" s="38"/>
      <c r="KSU510" s="38"/>
      <c r="KSV510" s="38"/>
      <c r="KSW510" s="38"/>
      <c r="KSX510" s="38"/>
      <c r="KSY510" s="38"/>
      <c r="KSZ510" s="38"/>
      <c r="KTA510" s="38"/>
      <c r="KTB510" s="38"/>
      <c r="KTC510" s="38"/>
      <c r="KTD510" s="38"/>
      <c r="KTE510" s="38"/>
      <c r="KTF510" s="38"/>
      <c r="KTG510" s="38"/>
      <c r="KTH510" s="38"/>
      <c r="KTI510" s="38"/>
      <c r="KTJ510" s="38"/>
      <c r="KTK510" s="38"/>
      <c r="KTL510" s="38"/>
      <c r="KTM510" s="38"/>
      <c r="KTN510" s="38"/>
      <c r="KTO510" s="38"/>
      <c r="KTP510" s="38"/>
      <c r="KTQ510" s="38"/>
      <c r="KTR510" s="38"/>
      <c r="KTS510" s="38"/>
      <c r="KTT510" s="38"/>
      <c r="KTU510" s="38"/>
      <c r="KTV510" s="38"/>
      <c r="KTW510" s="38"/>
      <c r="KTX510" s="38"/>
      <c r="KTY510" s="38"/>
      <c r="KTZ510" s="38"/>
      <c r="KUA510" s="38"/>
      <c r="KUB510" s="38"/>
      <c r="KUC510" s="38"/>
      <c r="KUD510" s="38"/>
      <c r="KUE510" s="38"/>
      <c r="KUF510" s="38"/>
      <c r="KUG510" s="38"/>
      <c r="KUH510" s="38"/>
      <c r="KUI510" s="38"/>
      <c r="KUJ510" s="38"/>
      <c r="KUK510" s="38"/>
      <c r="KUL510" s="38"/>
      <c r="KUM510" s="38"/>
      <c r="KUN510" s="38"/>
      <c r="KUO510" s="38"/>
      <c r="KUP510" s="38"/>
      <c r="KUQ510" s="38"/>
      <c r="KUR510" s="38"/>
      <c r="KUS510" s="38"/>
      <c r="KUT510" s="38"/>
      <c r="KUU510" s="38"/>
      <c r="KUV510" s="38"/>
      <c r="KUW510" s="38"/>
      <c r="KUX510" s="38"/>
      <c r="KUY510" s="38"/>
      <c r="KUZ510" s="38"/>
      <c r="KVA510" s="38"/>
      <c r="KVB510" s="38"/>
      <c r="KVC510" s="38"/>
      <c r="KVD510" s="38"/>
      <c r="KVE510" s="38"/>
      <c r="KVF510" s="38"/>
      <c r="KVG510" s="38"/>
      <c r="KVH510" s="38"/>
      <c r="KVI510" s="38"/>
      <c r="KVJ510" s="38"/>
      <c r="KVK510" s="38"/>
      <c r="KVL510" s="38"/>
      <c r="KVM510" s="38"/>
      <c r="KVN510" s="38"/>
      <c r="KVO510" s="38"/>
      <c r="KVP510" s="38"/>
      <c r="KVQ510" s="38"/>
      <c r="KVR510" s="38"/>
      <c r="KVS510" s="38"/>
      <c r="KVT510" s="38"/>
      <c r="KVU510" s="38"/>
      <c r="KVV510" s="38"/>
      <c r="KVW510" s="38"/>
      <c r="KVX510" s="38"/>
      <c r="KVY510" s="38"/>
      <c r="KVZ510" s="38"/>
      <c r="KWA510" s="38"/>
      <c r="KWB510" s="38"/>
      <c r="KWC510" s="38"/>
      <c r="KWD510" s="38"/>
      <c r="KWE510" s="38"/>
      <c r="KWF510" s="38"/>
      <c r="KWG510" s="38"/>
      <c r="KWH510" s="38"/>
      <c r="KWI510" s="38"/>
      <c r="KWJ510" s="38"/>
      <c r="KWK510" s="38"/>
      <c r="KWL510" s="38"/>
      <c r="KWM510" s="38"/>
      <c r="KWN510" s="38"/>
      <c r="KWO510" s="38"/>
      <c r="KWP510" s="38"/>
      <c r="KWQ510" s="38"/>
      <c r="KWR510" s="38"/>
      <c r="KWS510" s="38"/>
      <c r="KWT510" s="38"/>
      <c r="KWU510" s="38"/>
      <c r="KWV510" s="38"/>
      <c r="KWW510" s="38"/>
      <c r="KWX510" s="38"/>
      <c r="KWY510" s="38"/>
      <c r="KWZ510" s="38"/>
      <c r="KXA510" s="38"/>
      <c r="KXB510" s="38"/>
      <c r="KXC510" s="38"/>
      <c r="KXD510" s="38"/>
      <c r="KXE510" s="38"/>
      <c r="KXF510" s="38"/>
      <c r="KXG510" s="38"/>
      <c r="KXH510" s="38"/>
      <c r="KXI510" s="38"/>
      <c r="KXJ510" s="38"/>
      <c r="KXK510" s="38"/>
      <c r="KXL510" s="38"/>
      <c r="KXM510" s="38"/>
      <c r="KXN510" s="38"/>
      <c r="KXO510" s="38"/>
      <c r="KXP510" s="38"/>
      <c r="KXQ510" s="38"/>
      <c r="KXR510" s="38"/>
      <c r="KXS510" s="38"/>
      <c r="KXT510" s="38"/>
      <c r="KXU510" s="38"/>
      <c r="KXV510" s="38"/>
      <c r="KXW510" s="38"/>
      <c r="KXX510" s="38"/>
      <c r="KXY510" s="38"/>
      <c r="KXZ510" s="38"/>
      <c r="KYA510" s="38"/>
      <c r="KYB510" s="38"/>
      <c r="KYC510" s="38"/>
      <c r="KYD510" s="38"/>
      <c r="KYE510" s="38"/>
      <c r="KYF510" s="38"/>
      <c r="KYG510" s="38"/>
      <c r="KYH510" s="38"/>
      <c r="KYI510" s="38"/>
      <c r="KYJ510" s="38"/>
      <c r="KYK510" s="38"/>
      <c r="KYL510" s="38"/>
      <c r="KYM510" s="38"/>
      <c r="KYN510" s="38"/>
      <c r="KYO510" s="38"/>
      <c r="KYP510" s="38"/>
      <c r="KYQ510" s="38"/>
      <c r="KYR510" s="38"/>
      <c r="KYS510" s="38"/>
      <c r="KYT510" s="38"/>
      <c r="KYU510" s="38"/>
      <c r="KYV510" s="38"/>
      <c r="KYW510" s="38"/>
      <c r="KYX510" s="38"/>
      <c r="KYY510" s="38"/>
      <c r="KYZ510" s="38"/>
      <c r="KZA510" s="38"/>
      <c r="KZB510" s="38"/>
      <c r="KZC510" s="38"/>
      <c r="KZD510" s="38"/>
      <c r="KZE510" s="38"/>
      <c r="KZF510" s="38"/>
      <c r="KZG510" s="38"/>
      <c r="KZH510" s="38"/>
      <c r="KZI510" s="38"/>
      <c r="KZJ510" s="38"/>
      <c r="KZK510" s="38"/>
      <c r="KZL510" s="38"/>
      <c r="KZM510" s="38"/>
      <c r="KZN510" s="38"/>
      <c r="KZO510" s="38"/>
      <c r="KZP510" s="38"/>
      <c r="KZQ510" s="38"/>
      <c r="KZR510" s="38"/>
      <c r="KZS510" s="38"/>
      <c r="KZT510" s="38"/>
      <c r="KZU510" s="38"/>
      <c r="KZV510" s="38"/>
      <c r="KZW510" s="38"/>
      <c r="KZX510" s="38"/>
      <c r="KZY510" s="38"/>
      <c r="KZZ510" s="38"/>
      <c r="LAA510" s="38"/>
      <c r="LAB510" s="38"/>
      <c r="LAC510" s="38"/>
      <c r="LAD510" s="38"/>
      <c r="LAE510" s="38"/>
      <c r="LAF510" s="38"/>
      <c r="LAG510" s="38"/>
      <c r="LAH510" s="38"/>
      <c r="LAI510" s="38"/>
      <c r="LAJ510" s="38"/>
      <c r="LAK510" s="38"/>
      <c r="LAL510" s="38"/>
      <c r="LAM510" s="38"/>
      <c r="LAN510" s="38"/>
      <c r="LAO510" s="38"/>
      <c r="LAP510" s="38"/>
      <c r="LAQ510" s="38"/>
      <c r="LAR510" s="38"/>
      <c r="LAS510" s="38"/>
      <c r="LAT510" s="38"/>
      <c r="LAU510" s="38"/>
      <c r="LAV510" s="38"/>
      <c r="LAW510" s="38"/>
      <c r="LAX510" s="38"/>
      <c r="LAY510" s="38"/>
      <c r="LAZ510" s="38"/>
      <c r="LBA510" s="38"/>
      <c r="LBB510" s="38"/>
      <c r="LBC510" s="38"/>
      <c r="LBD510" s="38"/>
      <c r="LBE510" s="38"/>
      <c r="LBF510" s="38"/>
      <c r="LBG510" s="38"/>
      <c r="LBH510" s="38"/>
      <c r="LBI510" s="38"/>
      <c r="LBJ510" s="38"/>
      <c r="LBK510" s="38"/>
      <c r="LBL510" s="38"/>
      <c r="LBM510" s="38"/>
      <c r="LBN510" s="38"/>
      <c r="LBO510" s="38"/>
      <c r="LBP510" s="38"/>
      <c r="LBQ510" s="38"/>
      <c r="LBR510" s="38"/>
      <c r="LBS510" s="38"/>
      <c r="LBT510" s="38"/>
      <c r="LBU510" s="38"/>
      <c r="LBV510" s="38"/>
      <c r="LBW510" s="38"/>
      <c r="LBX510" s="38"/>
      <c r="LBY510" s="38"/>
      <c r="LBZ510" s="38"/>
      <c r="LCA510" s="38"/>
      <c r="LCB510" s="38"/>
      <c r="LCC510" s="38"/>
      <c r="LCD510" s="38"/>
      <c r="LCE510" s="38"/>
      <c r="LCF510" s="38"/>
      <c r="LCG510" s="38"/>
      <c r="LCH510" s="38"/>
      <c r="LCI510" s="38"/>
      <c r="LCJ510" s="38"/>
      <c r="LCK510" s="38"/>
      <c r="LCL510" s="38"/>
      <c r="LCM510" s="38"/>
      <c r="LCN510" s="38"/>
      <c r="LCO510" s="38"/>
      <c r="LCP510" s="38"/>
      <c r="LCQ510" s="38"/>
      <c r="LCR510" s="38"/>
      <c r="LCS510" s="38"/>
      <c r="LCT510" s="38"/>
      <c r="LCU510" s="38"/>
      <c r="LCV510" s="38"/>
      <c r="LCW510" s="38"/>
      <c r="LCX510" s="38"/>
      <c r="LCY510" s="38"/>
      <c r="LCZ510" s="38"/>
      <c r="LDA510" s="38"/>
      <c r="LDB510" s="38"/>
      <c r="LDC510" s="38"/>
      <c r="LDD510" s="38"/>
      <c r="LDE510" s="38"/>
      <c r="LDF510" s="38"/>
      <c r="LDG510" s="38"/>
      <c r="LDH510" s="38"/>
      <c r="LDI510" s="38"/>
      <c r="LDJ510" s="38"/>
      <c r="LDK510" s="38"/>
      <c r="LDL510" s="38"/>
      <c r="LDM510" s="38"/>
      <c r="LDN510" s="38"/>
      <c r="LDO510" s="38"/>
      <c r="LDP510" s="38"/>
      <c r="LDQ510" s="38"/>
      <c r="LDR510" s="38"/>
      <c r="LDS510" s="38"/>
      <c r="LDT510" s="38"/>
      <c r="LDU510" s="38"/>
      <c r="LDV510" s="38"/>
      <c r="LDW510" s="38"/>
      <c r="LDX510" s="38"/>
      <c r="LDY510" s="38"/>
      <c r="LDZ510" s="38"/>
      <c r="LEA510" s="38"/>
      <c r="LEB510" s="38"/>
      <c r="LEC510" s="38"/>
      <c r="LED510" s="38"/>
      <c r="LEE510" s="38"/>
      <c r="LEF510" s="38"/>
      <c r="LEG510" s="38"/>
      <c r="LEH510" s="38"/>
      <c r="LEI510" s="38"/>
      <c r="LEJ510" s="38"/>
      <c r="LEK510" s="38"/>
      <c r="LEL510" s="38"/>
      <c r="LEM510" s="38"/>
      <c r="LEN510" s="38"/>
      <c r="LEO510" s="38"/>
      <c r="LEP510" s="38"/>
      <c r="LEQ510" s="38"/>
      <c r="LER510" s="38"/>
      <c r="LES510" s="38"/>
      <c r="LET510" s="38"/>
      <c r="LEU510" s="38"/>
      <c r="LEV510" s="38"/>
      <c r="LEW510" s="38"/>
      <c r="LEX510" s="38"/>
      <c r="LEY510" s="38"/>
      <c r="LEZ510" s="38"/>
      <c r="LFA510" s="38"/>
      <c r="LFB510" s="38"/>
      <c r="LFC510" s="38"/>
      <c r="LFD510" s="38"/>
      <c r="LFE510" s="38"/>
      <c r="LFF510" s="38"/>
      <c r="LFG510" s="38"/>
      <c r="LFH510" s="38"/>
      <c r="LFI510" s="38"/>
      <c r="LFJ510" s="38"/>
      <c r="LFK510" s="38"/>
      <c r="LFL510" s="38"/>
      <c r="LFM510" s="38"/>
      <c r="LFN510" s="38"/>
      <c r="LFO510" s="38"/>
      <c r="LFP510" s="38"/>
      <c r="LFQ510" s="38"/>
      <c r="LFR510" s="38"/>
      <c r="LFS510" s="38"/>
      <c r="LFT510" s="38"/>
      <c r="LFU510" s="38"/>
      <c r="LFV510" s="38"/>
      <c r="LFW510" s="38"/>
      <c r="LFX510" s="38"/>
      <c r="LFY510" s="38"/>
      <c r="LFZ510" s="38"/>
      <c r="LGA510" s="38"/>
      <c r="LGB510" s="38"/>
      <c r="LGC510" s="38"/>
      <c r="LGD510" s="38"/>
      <c r="LGE510" s="38"/>
      <c r="LGF510" s="38"/>
      <c r="LGG510" s="38"/>
      <c r="LGH510" s="38"/>
      <c r="LGI510" s="38"/>
      <c r="LGJ510" s="38"/>
      <c r="LGK510" s="38"/>
      <c r="LGL510" s="38"/>
      <c r="LGM510" s="38"/>
      <c r="LGN510" s="38"/>
      <c r="LGO510" s="38"/>
      <c r="LGP510" s="38"/>
      <c r="LGQ510" s="38"/>
      <c r="LGR510" s="38"/>
      <c r="LGS510" s="38"/>
      <c r="LGT510" s="38"/>
      <c r="LGU510" s="38"/>
      <c r="LGV510" s="38"/>
      <c r="LGW510" s="38"/>
      <c r="LGX510" s="38"/>
      <c r="LGY510" s="38"/>
      <c r="LGZ510" s="38"/>
      <c r="LHA510" s="38"/>
      <c r="LHB510" s="38"/>
      <c r="LHC510" s="38"/>
      <c r="LHD510" s="38"/>
      <c r="LHE510" s="38"/>
      <c r="LHF510" s="38"/>
      <c r="LHG510" s="38"/>
      <c r="LHH510" s="38"/>
      <c r="LHI510" s="38"/>
      <c r="LHJ510" s="38"/>
      <c r="LHK510" s="38"/>
      <c r="LHL510" s="38"/>
      <c r="LHM510" s="38"/>
      <c r="LHN510" s="38"/>
      <c r="LHO510" s="38"/>
      <c r="LHP510" s="38"/>
      <c r="LHQ510" s="38"/>
      <c r="LHR510" s="38"/>
      <c r="LHS510" s="38"/>
      <c r="LHT510" s="38"/>
      <c r="LHU510" s="38"/>
      <c r="LHV510" s="38"/>
      <c r="LHW510" s="38"/>
      <c r="LHX510" s="38"/>
      <c r="LHY510" s="38"/>
      <c r="LHZ510" s="38"/>
      <c r="LIA510" s="38"/>
      <c r="LIB510" s="38"/>
      <c r="LIC510" s="38"/>
      <c r="LID510" s="38"/>
      <c r="LIE510" s="38"/>
      <c r="LIF510" s="38"/>
      <c r="LIG510" s="38"/>
      <c r="LIH510" s="38"/>
      <c r="LII510" s="38"/>
      <c r="LIJ510" s="38"/>
      <c r="LIK510" s="38"/>
      <c r="LIL510" s="38"/>
      <c r="LIM510" s="38"/>
      <c r="LIN510" s="38"/>
      <c r="LIO510" s="38"/>
      <c r="LIP510" s="38"/>
      <c r="LIQ510" s="38"/>
      <c r="LIR510" s="38"/>
      <c r="LIS510" s="38"/>
      <c r="LIT510" s="38"/>
      <c r="LIU510" s="38"/>
      <c r="LIV510" s="38"/>
      <c r="LIW510" s="38"/>
      <c r="LIX510" s="38"/>
      <c r="LIY510" s="38"/>
      <c r="LIZ510" s="38"/>
      <c r="LJA510" s="38"/>
      <c r="LJB510" s="38"/>
      <c r="LJC510" s="38"/>
      <c r="LJD510" s="38"/>
      <c r="LJE510" s="38"/>
      <c r="LJF510" s="38"/>
      <c r="LJG510" s="38"/>
      <c r="LJH510" s="38"/>
      <c r="LJI510" s="38"/>
      <c r="LJJ510" s="38"/>
      <c r="LJK510" s="38"/>
      <c r="LJL510" s="38"/>
      <c r="LJM510" s="38"/>
      <c r="LJN510" s="38"/>
      <c r="LJO510" s="38"/>
      <c r="LJP510" s="38"/>
      <c r="LJQ510" s="38"/>
      <c r="LJR510" s="38"/>
      <c r="LJS510" s="38"/>
      <c r="LJT510" s="38"/>
      <c r="LJU510" s="38"/>
      <c r="LJV510" s="38"/>
      <c r="LJW510" s="38"/>
      <c r="LJX510" s="38"/>
      <c r="LJY510" s="38"/>
      <c r="LJZ510" s="38"/>
      <c r="LKA510" s="38"/>
      <c r="LKB510" s="38"/>
      <c r="LKC510" s="38"/>
      <c r="LKD510" s="38"/>
      <c r="LKE510" s="38"/>
      <c r="LKF510" s="38"/>
      <c r="LKG510" s="38"/>
      <c r="LKH510" s="38"/>
      <c r="LKI510" s="38"/>
      <c r="LKJ510" s="38"/>
      <c r="LKK510" s="38"/>
      <c r="LKL510" s="38"/>
      <c r="LKM510" s="38"/>
      <c r="LKN510" s="38"/>
      <c r="LKO510" s="38"/>
      <c r="LKP510" s="38"/>
      <c r="LKQ510" s="38"/>
      <c r="LKR510" s="38"/>
      <c r="LKS510" s="38"/>
      <c r="LKT510" s="38"/>
      <c r="LKU510" s="38"/>
      <c r="LKV510" s="38"/>
      <c r="LKW510" s="38"/>
      <c r="LKX510" s="38"/>
      <c r="LKY510" s="38"/>
      <c r="LKZ510" s="38"/>
      <c r="LLA510" s="38"/>
      <c r="LLB510" s="38"/>
      <c r="LLC510" s="38"/>
      <c r="LLD510" s="38"/>
      <c r="LLE510" s="38"/>
      <c r="LLF510" s="38"/>
      <c r="LLG510" s="38"/>
      <c r="LLH510" s="38"/>
      <c r="LLI510" s="38"/>
      <c r="LLJ510" s="38"/>
      <c r="LLK510" s="38"/>
      <c r="LLL510" s="38"/>
      <c r="LLM510" s="38"/>
      <c r="LLN510" s="38"/>
      <c r="LLO510" s="38"/>
      <c r="LLP510" s="38"/>
      <c r="LLQ510" s="38"/>
      <c r="LLR510" s="38"/>
      <c r="LLS510" s="38"/>
      <c r="LLT510" s="38"/>
      <c r="LLU510" s="38"/>
      <c r="LLV510" s="38"/>
      <c r="LLW510" s="38"/>
      <c r="LLX510" s="38"/>
      <c r="LLY510" s="38"/>
      <c r="LLZ510" s="38"/>
      <c r="LMA510" s="38"/>
      <c r="LMB510" s="38"/>
      <c r="LMC510" s="38"/>
      <c r="LMD510" s="38"/>
      <c r="LME510" s="38"/>
      <c r="LMF510" s="38"/>
      <c r="LMG510" s="38"/>
      <c r="LMH510" s="38"/>
      <c r="LMI510" s="38"/>
      <c r="LMJ510" s="38"/>
      <c r="LMK510" s="38"/>
      <c r="LML510" s="38"/>
      <c r="LMM510" s="38"/>
      <c r="LMN510" s="38"/>
      <c r="LMO510" s="38"/>
      <c r="LMP510" s="38"/>
      <c r="LMQ510" s="38"/>
      <c r="LMR510" s="38"/>
      <c r="LMS510" s="38"/>
      <c r="LMT510" s="38"/>
      <c r="LMU510" s="38"/>
      <c r="LMV510" s="38"/>
      <c r="LMW510" s="38"/>
      <c r="LMX510" s="38"/>
      <c r="LMY510" s="38"/>
      <c r="LMZ510" s="38"/>
      <c r="LNA510" s="38"/>
      <c r="LNB510" s="38"/>
      <c r="LNC510" s="38"/>
      <c r="LND510" s="38"/>
      <c r="LNE510" s="38"/>
      <c r="LNF510" s="38"/>
      <c r="LNG510" s="38"/>
      <c r="LNH510" s="38"/>
      <c r="LNI510" s="38"/>
      <c r="LNJ510" s="38"/>
      <c r="LNK510" s="38"/>
      <c r="LNL510" s="38"/>
      <c r="LNM510" s="38"/>
      <c r="LNN510" s="38"/>
      <c r="LNO510" s="38"/>
      <c r="LNP510" s="38"/>
      <c r="LNQ510" s="38"/>
      <c r="LNR510" s="38"/>
      <c r="LNS510" s="38"/>
      <c r="LNT510" s="38"/>
      <c r="LNU510" s="38"/>
      <c r="LNV510" s="38"/>
      <c r="LNW510" s="38"/>
      <c r="LNX510" s="38"/>
      <c r="LNY510" s="38"/>
      <c r="LNZ510" s="38"/>
      <c r="LOA510" s="38"/>
      <c r="LOB510" s="38"/>
      <c r="LOC510" s="38"/>
      <c r="LOD510" s="38"/>
      <c r="LOE510" s="38"/>
      <c r="LOF510" s="38"/>
      <c r="LOG510" s="38"/>
      <c r="LOH510" s="38"/>
      <c r="LOI510" s="38"/>
      <c r="LOJ510" s="38"/>
      <c r="LOK510" s="38"/>
      <c r="LOL510" s="38"/>
      <c r="LOM510" s="38"/>
      <c r="LON510" s="38"/>
      <c r="LOO510" s="38"/>
      <c r="LOP510" s="38"/>
      <c r="LOQ510" s="38"/>
      <c r="LOR510" s="38"/>
      <c r="LOS510" s="38"/>
      <c r="LOT510" s="38"/>
      <c r="LOU510" s="38"/>
      <c r="LOV510" s="38"/>
      <c r="LOW510" s="38"/>
      <c r="LOX510" s="38"/>
      <c r="LOY510" s="38"/>
      <c r="LOZ510" s="38"/>
      <c r="LPA510" s="38"/>
      <c r="LPB510" s="38"/>
      <c r="LPC510" s="38"/>
      <c r="LPD510" s="38"/>
      <c r="LPE510" s="38"/>
      <c r="LPF510" s="38"/>
      <c r="LPG510" s="38"/>
      <c r="LPH510" s="38"/>
      <c r="LPI510" s="38"/>
      <c r="LPJ510" s="38"/>
      <c r="LPK510" s="38"/>
      <c r="LPL510" s="38"/>
      <c r="LPM510" s="38"/>
      <c r="LPN510" s="38"/>
      <c r="LPO510" s="38"/>
      <c r="LPP510" s="38"/>
      <c r="LPQ510" s="38"/>
      <c r="LPR510" s="38"/>
      <c r="LPS510" s="38"/>
      <c r="LPT510" s="38"/>
      <c r="LPU510" s="38"/>
      <c r="LPV510" s="38"/>
      <c r="LPW510" s="38"/>
      <c r="LPX510" s="38"/>
      <c r="LPY510" s="38"/>
      <c r="LPZ510" s="38"/>
      <c r="LQA510" s="38"/>
      <c r="LQB510" s="38"/>
      <c r="LQC510" s="38"/>
      <c r="LQD510" s="38"/>
      <c r="LQE510" s="38"/>
      <c r="LQF510" s="38"/>
      <c r="LQG510" s="38"/>
      <c r="LQH510" s="38"/>
      <c r="LQI510" s="38"/>
      <c r="LQJ510" s="38"/>
      <c r="LQK510" s="38"/>
      <c r="LQL510" s="38"/>
      <c r="LQM510" s="38"/>
      <c r="LQN510" s="38"/>
      <c r="LQO510" s="38"/>
      <c r="LQP510" s="38"/>
      <c r="LQQ510" s="38"/>
      <c r="LQR510" s="38"/>
      <c r="LQS510" s="38"/>
      <c r="LQT510" s="38"/>
      <c r="LQU510" s="38"/>
      <c r="LQV510" s="38"/>
      <c r="LQW510" s="38"/>
      <c r="LQX510" s="38"/>
      <c r="LQY510" s="38"/>
      <c r="LQZ510" s="38"/>
      <c r="LRA510" s="38"/>
      <c r="LRB510" s="38"/>
      <c r="LRC510" s="38"/>
      <c r="LRD510" s="38"/>
      <c r="LRE510" s="38"/>
      <c r="LRF510" s="38"/>
      <c r="LRG510" s="38"/>
      <c r="LRH510" s="38"/>
      <c r="LRI510" s="38"/>
      <c r="LRJ510" s="38"/>
      <c r="LRK510" s="38"/>
      <c r="LRL510" s="38"/>
      <c r="LRM510" s="38"/>
      <c r="LRN510" s="38"/>
      <c r="LRO510" s="38"/>
      <c r="LRP510" s="38"/>
      <c r="LRQ510" s="38"/>
      <c r="LRR510" s="38"/>
      <c r="LRS510" s="38"/>
      <c r="LRT510" s="38"/>
      <c r="LRU510" s="38"/>
      <c r="LRV510" s="38"/>
      <c r="LRW510" s="38"/>
      <c r="LRX510" s="38"/>
      <c r="LRY510" s="38"/>
      <c r="LRZ510" s="38"/>
      <c r="LSA510" s="38"/>
      <c r="LSB510" s="38"/>
      <c r="LSC510" s="38"/>
      <c r="LSD510" s="38"/>
      <c r="LSE510" s="38"/>
      <c r="LSF510" s="38"/>
      <c r="LSG510" s="38"/>
      <c r="LSH510" s="38"/>
      <c r="LSI510" s="38"/>
      <c r="LSJ510" s="38"/>
      <c r="LSK510" s="38"/>
      <c r="LSL510" s="38"/>
      <c r="LSM510" s="38"/>
      <c r="LSN510" s="38"/>
      <c r="LSO510" s="38"/>
      <c r="LSP510" s="38"/>
      <c r="LSQ510" s="38"/>
      <c r="LSR510" s="38"/>
      <c r="LSS510" s="38"/>
      <c r="LST510" s="38"/>
      <c r="LSU510" s="38"/>
      <c r="LSV510" s="38"/>
      <c r="LSW510" s="38"/>
      <c r="LSX510" s="38"/>
      <c r="LSY510" s="38"/>
      <c r="LSZ510" s="38"/>
      <c r="LTA510" s="38"/>
      <c r="LTB510" s="38"/>
      <c r="LTC510" s="38"/>
      <c r="LTD510" s="38"/>
      <c r="LTE510" s="38"/>
      <c r="LTF510" s="38"/>
      <c r="LTG510" s="38"/>
      <c r="LTH510" s="38"/>
      <c r="LTI510" s="38"/>
      <c r="LTJ510" s="38"/>
      <c r="LTK510" s="38"/>
      <c r="LTL510" s="38"/>
      <c r="LTM510" s="38"/>
      <c r="LTN510" s="38"/>
      <c r="LTO510" s="38"/>
      <c r="LTP510" s="38"/>
      <c r="LTQ510" s="38"/>
      <c r="LTR510" s="38"/>
      <c r="LTS510" s="38"/>
      <c r="LTT510" s="38"/>
      <c r="LTU510" s="38"/>
      <c r="LTV510" s="38"/>
      <c r="LTW510" s="38"/>
      <c r="LTX510" s="38"/>
      <c r="LTY510" s="38"/>
      <c r="LTZ510" s="38"/>
      <c r="LUA510" s="38"/>
      <c r="LUB510" s="38"/>
      <c r="LUC510" s="38"/>
      <c r="LUD510" s="38"/>
      <c r="LUE510" s="38"/>
      <c r="LUF510" s="38"/>
      <c r="LUG510" s="38"/>
      <c r="LUH510" s="38"/>
      <c r="LUI510" s="38"/>
      <c r="LUJ510" s="38"/>
      <c r="LUK510" s="38"/>
      <c r="LUL510" s="38"/>
      <c r="LUM510" s="38"/>
      <c r="LUN510" s="38"/>
      <c r="LUO510" s="38"/>
      <c r="LUP510" s="38"/>
      <c r="LUQ510" s="38"/>
      <c r="LUR510" s="38"/>
      <c r="LUS510" s="38"/>
      <c r="LUT510" s="38"/>
      <c r="LUU510" s="38"/>
      <c r="LUV510" s="38"/>
      <c r="LUW510" s="38"/>
      <c r="LUX510" s="38"/>
      <c r="LUY510" s="38"/>
      <c r="LUZ510" s="38"/>
      <c r="LVA510" s="38"/>
      <c r="LVB510" s="38"/>
      <c r="LVC510" s="38"/>
      <c r="LVD510" s="38"/>
      <c r="LVE510" s="38"/>
      <c r="LVF510" s="38"/>
      <c r="LVG510" s="38"/>
      <c r="LVH510" s="38"/>
      <c r="LVI510" s="38"/>
      <c r="LVJ510" s="38"/>
      <c r="LVK510" s="38"/>
      <c r="LVL510" s="38"/>
      <c r="LVM510" s="38"/>
      <c r="LVN510" s="38"/>
      <c r="LVO510" s="38"/>
      <c r="LVP510" s="38"/>
      <c r="LVQ510" s="38"/>
      <c r="LVR510" s="38"/>
      <c r="LVS510" s="38"/>
      <c r="LVT510" s="38"/>
      <c r="LVU510" s="38"/>
      <c r="LVV510" s="38"/>
      <c r="LVW510" s="38"/>
      <c r="LVX510" s="38"/>
      <c r="LVY510" s="38"/>
      <c r="LVZ510" s="38"/>
      <c r="LWA510" s="38"/>
      <c r="LWB510" s="38"/>
      <c r="LWC510" s="38"/>
      <c r="LWD510" s="38"/>
      <c r="LWE510" s="38"/>
      <c r="LWF510" s="38"/>
      <c r="LWG510" s="38"/>
      <c r="LWH510" s="38"/>
      <c r="LWI510" s="38"/>
      <c r="LWJ510" s="38"/>
      <c r="LWK510" s="38"/>
      <c r="LWL510" s="38"/>
      <c r="LWM510" s="38"/>
      <c r="LWN510" s="38"/>
      <c r="LWO510" s="38"/>
      <c r="LWP510" s="38"/>
      <c r="LWQ510" s="38"/>
      <c r="LWR510" s="38"/>
      <c r="LWS510" s="38"/>
      <c r="LWT510" s="38"/>
      <c r="LWU510" s="38"/>
      <c r="LWV510" s="38"/>
      <c r="LWW510" s="38"/>
      <c r="LWX510" s="38"/>
      <c r="LWY510" s="38"/>
      <c r="LWZ510" s="38"/>
      <c r="LXA510" s="38"/>
      <c r="LXB510" s="38"/>
      <c r="LXC510" s="38"/>
      <c r="LXD510" s="38"/>
      <c r="LXE510" s="38"/>
      <c r="LXF510" s="38"/>
      <c r="LXG510" s="38"/>
      <c r="LXH510" s="38"/>
      <c r="LXI510" s="38"/>
      <c r="LXJ510" s="38"/>
      <c r="LXK510" s="38"/>
      <c r="LXL510" s="38"/>
      <c r="LXM510" s="38"/>
      <c r="LXN510" s="38"/>
      <c r="LXO510" s="38"/>
      <c r="LXP510" s="38"/>
      <c r="LXQ510" s="38"/>
      <c r="LXR510" s="38"/>
      <c r="LXS510" s="38"/>
      <c r="LXT510" s="38"/>
      <c r="LXU510" s="38"/>
      <c r="LXV510" s="38"/>
      <c r="LXW510" s="38"/>
      <c r="LXX510" s="38"/>
      <c r="LXY510" s="38"/>
      <c r="LXZ510" s="38"/>
      <c r="LYA510" s="38"/>
      <c r="LYB510" s="38"/>
      <c r="LYC510" s="38"/>
      <c r="LYD510" s="38"/>
      <c r="LYE510" s="38"/>
      <c r="LYF510" s="38"/>
      <c r="LYG510" s="38"/>
      <c r="LYH510" s="38"/>
      <c r="LYI510" s="38"/>
      <c r="LYJ510" s="38"/>
      <c r="LYK510" s="38"/>
      <c r="LYL510" s="38"/>
      <c r="LYM510" s="38"/>
      <c r="LYN510" s="38"/>
      <c r="LYO510" s="38"/>
      <c r="LYP510" s="38"/>
      <c r="LYQ510" s="38"/>
      <c r="LYR510" s="38"/>
      <c r="LYS510" s="38"/>
      <c r="LYT510" s="38"/>
      <c r="LYU510" s="38"/>
      <c r="LYV510" s="38"/>
      <c r="LYW510" s="38"/>
      <c r="LYX510" s="38"/>
      <c r="LYY510" s="38"/>
      <c r="LYZ510" s="38"/>
      <c r="LZA510" s="38"/>
      <c r="LZB510" s="38"/>
      <c r="LZC510" s="38"/>
      <c r="LZD510" s="38"/>
      <c r="LZE510" s="38"/>
      <c r="LZF510" s="38"/>
      <c r="LZG510" s="38"/>
      <c r="LZH510" s="38"/>
      <c r="LZI510" s="38"/>
      <c r="LZJ510" s="38"/>
      <c r="LZK510" s="38"/>
      <c r="LZL510" s="38"/>
      <c r="LZM510" s="38"/>
      <c r="LZN510" s="38"/>
      <c r="LZO510" s="38"/>
      <c r="LZP510" s="38"/>
      <c r="LZQ510" s="38"/>
      <c r="LZR510" s="38"/>
      <c r="LZS510" s="38"/>
      <c r="LZT510" s="38"/>
      <c r="LZU510" s="38"/>
      <c r="LZV510" s="38"/>
      <c r="LZW510" s="38"/>
      <c r="LZX510" s="38"/>
      <c r="LZY510" s="38"/>
      <c r="LZZ510" s="38"/>
      <c r="MAA510" s="38"/>
      <c r="MAB510" s="38"/>
      <c r="MAC510" s="38"/>
      <c r="MAD510" s="38"/>
      <c r="MAE510" s="38"/>
      <c r="MAF510" s="38"/>
      <c r="MAG510" s="38"/>
      <c r="MAH510" s="38"/>
      <c r="MAI510" s="38"/>
      <c r="MAJ510" s="38"/>
      <c r="MAK510" s="38"/>
      <c r="MAL510" s="38"/>
      <c r="MAM510" s="38"/>
      <c r="MAN510" s="38"/>
      <c r="MAO510" s="38"/>
      <c r="MAP510" s="38"/>
      <c r="MAQ510" s="38"/>
      <c r="MAR510" s="38"/>
      <c r="MAS510" s="38"/>
      <c r="MAT510" s="38"/>
      <c r="MAU510" s="38"/>
      <c r="MAV510" s="38"/>
      <c r="MAW510" s="38"/>
      <c r="MAX510" s="38"/>
      <c r="MAY510" s="38"/>
      <c r="MAZ510" s="38"/>
      <c r="MBA510" s="38"/>
      <c r="MBB510" s="38"/>
      <c r="MBC510" s="38"/>
      <c r="MBD510" s="38"/>
      <c r="MBE510" s="38"/>
      <c r="MBF510" s="38"/>
      <c r="MBG510" s="38"/>
      <c r="MBH510" s="38"/>
      <c r="MBI510" s="38"/>
      <c r="MBJ510" s="38"/>
      <c r="MBK510" s="38"/>
      <c r="MBL510" s="38"/>
      <c r="MBM510" s="38"/>
      <c r="MBN510" s="38"/>
      <c r="MBO510" s="38"/>
      <c r="MBP510" s="38"/>
      <c r="MBQ510" s="38"/>
      <c r="MBR510" s="38"/>
      <c r="MBS510" s="38"/>
      <c r="MBT510" s="38"/>
      <c r="MBU510" s="38"/>
      <c r="MBV510" s="38"/>
      <c r="MBW510" s="38"/>
      <c r="MBX510" s="38"/>
      <c r="MBY510" s="38"/>
      <c r="MBZ510" s="38"/>
      <c r="MCA510" s="38"/>
      <c r="MCB510" s="38"/>
      <c r="MCC510" s="38"/>
      <c r="MCD510" s="38"/>
      <c r="MCE510" s="38"/>
      <c r="MCF510" s="38"/>
      <c r="MCG510" s="38"/>
      <c r="MCH510" s="38"/>
      <c r="MCI510" s="38"/>
      <c r="MCJ510" s="38"/>
      <c r="MCK510" s="38"/>
      <c r="MCL510" s="38"/>
      <c r="MCM510" s="38"/>
      <c r="MCN510" s="38"/>
      <c r="MCO510" s="38"/>
      <c r="MCP510" s="38"/>
      <c r="MCQ510" s="38"/>
      <c r="MCR510" s="38"/>
      <c r="MCS510" s="38"/>
      <c r="MCT510" s="38"/>
      <c r="MCU510" s="38"/>
      <c r="MCV510" s="38"/>
      <c r="MCW510" s="38"/>
      <c r="MCX510" s="38"/>
      <c r="MCY510" s="38"/>
      <c r="MCZ510" s="38"/>
      <c r="MDA510" s="38"/>
      <c r="MDB510" s="38"/>
      <c r="MDC510" s="38"/>
      <c r="MDD510" s="38"/>
      <c r="MDE510" s="38"/>
      <c r="MDF510" s="38"/>
      <c r="MDG510" s="38"/>
      <c r="MDH510" s="38"/>
      <c r="MDI510" s="38"/>
      <c r="MDJ510" s="38"/>
      <c r="MDK510" s="38"/>
      <c r="MDL510" s="38"/>
      <c r="MDM510" s="38"/>
      <c r="MDN510" s="38"/>
      <c r="MDO510" s="38"/>
      <c r="MDP510" s="38"/>
      <c r="MDQ510" s="38"/>
      <c r="MDR510" s="38"/>
      <c r="MDS510" s="38"/>
      <c r="MDT510" s="38"/>
      <c r="MDU510" s="38"/>
      <c r="MDV510" s="38"/>
      <c r="MDW510" s="38"/>
      <c r="MDX510" s="38"/>
      <c r="MDY510" s="38"/>
      <c r="MDZ510" s="38"/>
      <c r="MEA510" s="38"/>
      <c r="MEB510" s="38"/>
      <c r="MEC510" s="38"/>
      <c r="MED510" s="38"/>
      <c r="MEE510" s="38"/>
      <c r="MEF510" s="38"/>
      <c r="MEG510" s="38"/>
      <c r="MEH510" s="38"/>
      <c r="MEI510" s="38"/>
      <c r="MEJ510" s="38"/>
      <c r="MEK510" s="38"/>
      <c r="MEL510" s="38"/>
      <c r="MEM510" s="38"/>
      <c r="MEN510" s="38"/>
      <c r="MEO510" s="38"/>
      <c r="MEP510" s="38"/>
      <c r="MEQ510" s="38"/>
      <c r="MER510" s="38"/>
      <c r="MES510" s="38"/>
      <c r="MET510" s="38"/>
      <c r="MEU510" s="38"/>
      <c r="MEV510" s="38"/>
      <c r="MEW510" s="38"/>
      <c r="MEX510" s="38"/>
      <c r="MEY510" s="38"/>
      <c r="MEZ510" s="38"/>
      <c r="MFA510" s="38"/>
      <c r="MFB510" s="38"/>
      <c r="MFC510" s="38"/>
      <c r="MFD510" s="38"/>
      <c r="MFE510" s="38"/>
      <c r="MFF510" s="38"/>
      <c r="MFG510" s="38"/>
      <c r="MFH510" s="38"/>
      <c r="MFI510" s="38"/>
      <c r="MFJ510" s="38"/>
      <c r="MFK510" s="38"/>
      <c r="MFL510" s="38"/>
      <c r="MFM510" s="38"/>
      <c r="MFN510" s="38"/>
      <c r="MFO510" s="38"/>
      <c r="MFP510" s="38"/>
      <c r="MFQ510" s="38"/>
      <c r="MFR510" s="38"/>
      <c r="MFS510" s="38"/>
      <c r="MFT510" s="38"/>
      <c r="MFU510" s="38"/>
      <c r="MFV510" s="38"/>
      <c r="MFW510" s="38"/>
      <c r="MFX510" s="38"/>
      <c r="MFY510" s="38"/>
      <c r="MFZ510" s="38"/>
      <c r="MGA510" s="38"/>
      <c r="MGB510" s="38"/>
      <c r="MGC510" s="38"/>
      <c r="MGD510" s="38"/>
      <c r="MGE510" s="38"/>
      <c r="MGF510" s="38"/>
      <c r="MGG510" s="38"/>
      <c r="MGH510" s="38"/>
      <c r="MGI510" s="38"/>
      <c r="MGJ510" s="38"/>
      <c r="MGK510" s="38"/>
      <c r="MGL510" s="38"/>
      <c r="MGM510" s="38"/>
      <c r="MGN510" s="38"/>
      <c r="MGO510" s="38"/>
      <c r="MGP510" s="38"/>
      <c r="MGQ510" s="38"/>
      <c r="MGR510" s="38"/>
      <c r="MGS510" s="38"/>
      <c r="MGT510" s="38"/>
      <c r="MGU510" s="38"/>
      <c r="MGV510" s="38"/>
      <c r="MGW510" s="38"/>
      <c r="MGX510" s="38"/>
      <c r="MGY510" s="38"/>
      <c r="MGZ510" s="38"/>
      <c r="MHA510" s="38"/>
      <c r="MHB510" s="38"/>
      <c r="MHC510" s="38"/>
      <c r="MHD510" s="38"/>
      <c r="MHE510" s="38"/>
      <c r="MHF510" s="38"/>
      <c r="MHG510" s="38"/>
      <c r="MHH510" s="38"/>
      <c r="MHI510" s="38"/>
      <c r="MHJ510" s="38"/>
      <c r="MHK510" s="38"/>
      <c r="MHL510" s="38"/>
      <c r="MHM510" s="38"/>
      <c r="MHN510" s="38"/>
      <c r="MHO510" s="38"/>
      <c r="MHP510" s="38"/>
      <c r="MHQ510" s="38"/>
      <c r="MHR510" s="38"/>
      <c r="MHS510" s="38"/>
      <c r="MHT510" s="38"/>
      <c r="MHU510" s="38"/>
      <c r="MHV510" s="38"/>
      <c r="MHW510" s="38"/>
      <c r="MHX510" s="38"/>
      <c r="MHY510" s="38"/>
      <c r="MHZ510" s="38"/>
      <c r="MIA510" s="38"/>
      <c r="MIB510" s="38"/>
      <c r="MIC510" s="38"/>
      <c r="MID510" s="38"/>
      <c r="MIE510" s="38"/>
      <c r="MIF510" s="38"/>
      <c r="MIG510" s="38"/>
      <c r="MIH510" s="38"/>
      <c r="MII510" s="38"/>
      <c r="MIJ510" s="38"/>
      <c r="MIK510" s="38"/>
      <c r="MIL510" s="38"/>
      <c r="MIM510" s="38"/>
      <c r="MIN510" s="38"/>
      <c r="MIO510" s="38"/>
      <c r="MIP510" s="38"/>
      <c r="MIQ510" s="38"/>
      <c r="MIR510" s="38"/>
      <c r="MIS510" s="38"/>
      <c r="MIT510" s="38"/>
      <c r="MIU510" s="38"/>
      <c r="MIV510" s="38"/>
      <c r="MIW510" s="38"/>
      <c r="MIX510" s="38"/>
      <c r="MIY510" s="38"/>
      <c r="MIZ510" s="38"/>
      <c r="MJA510" s="38"/>
      <c r="MJB510" s="38"/>
      <c r="MJC510" s="38"/>
      <c r="MJD510" s="38"/>
      <c r="MJE510" s="38"/>
      <c r="MJF510" s="38"/>
      <c r="MJG510" s="38"/>
      <c r="MJH510" s="38"/>
      <c r="MJI510" s="38"/>
      <c r="MJJ510" s="38"/>
      <c r="MJK510" s="38"/>
      <c r="MJL510" s="38"/>
      <c r="MJM510" s="38"/>
      <c r="MJN510" s="38"/>
      <c r="MJO510" s="38"/>
      <c r="MJP510" s="38"/>
      <c r="MJQ510" s="38"/>
      <c r="MJR510" s="38"/>
      <c r="MJS510" s="38"/>
      <c r="MJT510" s="38"/>
      <c r="MJU510" s="38"/>
      <c r="MJV510" s="38"/>
      <c r="MJW510" s="38"/>
      <c r="MJX510" s="38"/>
      <c r="MJY510" s="38"/>
      <c r="MJZ510" s="38"/>
      <c r="MKA510" s="38"/>
      <c r="MKB510" s="38"/>
      <c r="MKC510" s="38"/>
      <c r="MKD510" s="38"/>
      <c r="MKE510" s="38"/>
      <c r="MKF510" s="38"/>
      <c r="MKG510" s="38"/>
      <c r="MKH510" s="38"/>
      <c r="MKI510" s="38"/>
      <c r="MKJ510" s="38"/>
      <c r="MKK510" s="38"/>
      <c r="MKL510" s="38"/>
      <c r="MKM510" s="38"/>
      <c r="MKN510" s="38"/>
      <c r="MKO510" s="38"/>
      <c r="MKP510" s="38"/>
      <c r="MKQ510" s="38"/>
      <c r="MKR510" s="38"/>
      <c r="MKS510" s="38"/>
      <c r="MKT510" s="38"/>
      <c r="MKU510" s="38"/>
      <c r="MKV510" s="38"/>
      <c r="MKW510" s="38"/>
      <c r="MKX510" s="38"/>
      <c r="MKY510" s="38"/>
      <c r="MKZ510" s="38"/>
      <c r="MLA510" s="38"/>
      <c r="MLB510" s="38"/>
      <c r="MLC510" s="38"/>
      <c r="MLD510" s="38"/>
      <c r="MLE510" s="38"/>
      <c r="MLF510" s="38"/>
      <c r="MLG510" s="38"/>
      <c r="MLH510" s="38"/>
      <c r="MLI510" s="38"/>
      <c r="MLJ510" s="38"/>
      <c r="MLK510" s="38"/>
      <c r="MLL510" s="38"/>
      <c r="MLM510" s="38"/>
      <c r="MLN510" s="38"/>
      <c r="MLO510" s="38"/>
      <c r="MLP510" s="38"/>
      <c r="MLQ510" s="38"/>
      <c r="MLR510" s="38"/>
      <c r="MLS510" s="38"/>
      <c r="MLT510" s="38"/>
      <c r="MLU510" s="38"/>
      <c r="MLV510" s="38"/>
      <c r="MLW510" s="38"/>
      <c r="MLX510" s="38"/>
      <c r="MLY510" s="38"/>
      <c r="MLZ510" s="38"/>
      <c r="MMA510" s="38"/>
      <c r="MMB510" s="38"/>
      <c r="MMC510" s="38"/>
      <c r="MMD510" s="38"/>
      <c r="MME510" s="38"/>
      <c r="MMF510" s="38"/>
      <c r="MMG510" s="38"/>
      <c r="MMH510" s="38"/>
      <c r="MMI510" s="38"/>
      <c r="MMJ510" s="38"/>
      <c r="MMK510" s="38"/>
      <c r="MML510" s="38"/>
      <c r="MMM510" s="38"/>
      <c r="MMN510" s="38"/>
      <c r="MMO510" s="38"/>
      <c r="MMP510" s="38"/>
      <c r="MMQ510" s="38"/>
      <c r="MMR510" s="38"/>
      <c r="MMS510" s="38"/>
      <c r="MMT510" s="38"/>
      <c r="MMU510" s="38"/>
      <c r="MMV510" s="38"/>
      <c r="MMW510" s="38"/>
      <c r="MMX510" s="38"/>
      <c r="MMY510" s="38"/>
      <c r="MMZ510" s="38"/>
      <c r="MNA510" s="38"/>
      <c r="MNB510" s="38"/>
      <c r="MNC510" s="38"/>
      <c r="MND510" s="38"/>
      <c r="MNE510" s="38"/>
      <c r="MNF510" s="38"/>
      <c r="MNG510" s="38"/>
      <c r="MNH510" s="38"/>
      <c r="MNI510" s="38"/>
      <c r="MNJ510" s="38"/>
      <c r="MNK510" s="38"/>
      <c r="MNL510" s="38"/>
      <c r="MNM510" s="38"/>
      <c r="MNN510" s="38"/>
      <c r="MNO510" s="38"/>
      <c r="MNP510" s="38"/>
      <c r="MNQ510" s="38"/>
      <c r="MNR510" s="38"/>
      <c r="MNS510" s="38"/>
      <c r="MNT510" s="38"/>
      <c r="MNU510" s="38"/>
      <c r="MNV510" s="38"/>
      <c r="MNW510" s="38"/>
      <c r="MNX510" s="38"/>
      <c r="MNY510" s="38"/>
      <c r="MNZ510" s="38"/>
      <c r="MOA510" s="38"/>
      <c r="MOB510" s="38"/>
      <c r="MOC510" s="38"/>
      <c r="MOD510" s="38"/>
      <c r="MOE510" s="38"/>
      <c r="MOF510" s="38"/>
      <c r="MOG510" s="38"/>
      <c r="MOH510" s="38"/>
      <c r="MOI510" s="38"/>
      <c r="MOJ510" s="38"/>
      <c r="MOK510" s="38"/>
      <c r="MOL510" s="38"/>
      <c r="MOM510" s="38"/>
      <c r="MON510" s="38"/>
      <c r="MOO510" s="38"/>
      <c r="MOP510" s="38"/>
      <c r="MOQ510" s="38"/>
      <c r="MOR510" s="38"/>
      <c r="MOS510" s="38"/>
      <c r="MOT510" s="38"/>
      <c r="MOU510" s="38"/>
      <c r="MOV510" s="38"/>
      <c r="MOW510" s="38"/>
      <c r="MOX510" s="38"/>
      <c r="MOY510" s="38"/>
      <c r="MOZ510" s="38"/>
      <c r="MPA510" s="38"/>
      <c r="MPB510" s="38"/>
      <c r="MPC510" s="38"/>
      <c r="MPD510" s="38"/>
      <c r="MPE510" s="38"/>
      <c r="MPF510" s="38"/>
      <c r="MPG510" s="38"/>
      <c r="MPH510" s="38"/>
      <c r="MPI510" s="38"/>
      <c r="MPJ510" s="38"/>
      <c r="MPK510" s="38"/>
      <c r="MPL510" s="38"/>
      <c r="MPM510" s="38"/>
      <c r="MPN510" s="38"/>
      <c r="MPO510" s="38"/>
      <c r="MPP510" s="38"/>
      <c r="MPQ510" s="38"/>
      <c r="MPR510" s="38"/>
      <c r="MPS510" s="38"/>
      <c r="MPT510" s="38"/>
      <c r="MPU510" s="38"/>
      <c r="MPV510" s="38"/>
      <c r="MPW510" s="38"/>
      <c r="MPX510" s="38"/>
      <c r="MPY510" s="38"/>
      <c r="MPZ510" s="38"/>
      <c r="MQA510" s="38"/>
      <c r="MQB510" s="38"/>
      <c r="MQC510" s="38"/>
      <c r="MQD510" s="38"/>
      <c r="MQE510" s="38"/>
      <c r="MQF510" s="38"/>
      <c r="MQG510" s="38"/>
      <c r="MQH510" s="38"/>
      <c r="MQI510" s="38"/>
      <c r="MQJ510" s="38"/>
      <c r="MQK510" s="38"/>
      <c r="MQL510" s="38"/>
      <c r="MQM510" s="38"/>
      <c r="MQN510" s="38"/>
      <c r="MQO510" s="38"/>
      <c r="MQP510" s="38"/>
      <c r="MQQ510" s="38"/>
      <c r="MQR510" s="38"/>
      <c r="MQS510" s="38"/>
      <c r="MQT510" s="38"/>
      <c r="MQU510" s="38"/>
      <c r="MQV510" s="38"/>
      <c r="MQW510" s="38"/>
      <c r="MQX510" s="38"/>
      <c r="MQY510" s="38"/>
      <c r="MQZ510" s="38"/>
      <c r="MRA510" s="38"/>
      <c r="MRB510" s="38"/>
      <c r="MRC510" s="38"/>
      <c r="MRD510" s="38"/>
      <c r="MRE510" s="38"/>
      <c r="MRF510" s="38"/>
      <c r="MRG510" s="38"/>
      <c r="MRH510" s="38"/>
      <c r="MRI510" s="38"/>
      <c r="MRJ510" s="38"/>
      <c r="MRK510" s="38"/>
      <c r="MRL510" s="38"/>
      <c r="MRM510" s="38"/>
      <c r="MRN510" s="38"/>
      <c r="MRO510" s="38"/>
      <c r="MRP510" s="38"/>
      <c r="MRQ510" s="38"/>
      <c r="MRR510" s="38"/>
      <c r="MRS510" s="38"/>
      <c r="MRT510" s="38"/>
      <c r="MRU510" s="38"/>
      <c r="MRV510" s="38"/>
      <c r="MRW510" s="38"/>
      <c r="MRX510" s="38"/>
      <c r="MRY510" s="38"/>
      <c r="MRZ510" s="38"/>
      <c r="MSA510" s="38"/>
      <c r="MSB510" s="38"/>
      <c r="MSC510" s="38"/>
      <c r="MSD510" s="38"/>
      <c r="MSE510" s="38"/>
      <c r="MSF510" s="38"/>
      <c r="MSG510" s="38"/>
      <c r="MSH510" s="38"/>
      <c r="MSI510" s="38"/>
      <c r="MSJ510" s="38"/>
      <c r="MSK510" s="38"/>
      <c r="MSL510" s="38"/>
      <c r="MSM510" s="38"/>
      <c r="MSN510" s="38"/>
      <c r="MSO510" s="38"/>
      <c r="MSP510" s="38"/>
      <c r="MSQ510" s="38"/>
      <c r="MSR510" s="38"/>
      <c r="MSS510" s="38"/>
      <c r="MST510" s="38"/>
      <c r="MSU510" s="38"/>
      <c r="MSV510" s="38"/>
      <c r="MSW510" s="38"/>
      <c r="MSX510" s="38"/>
      <c r="MSY510" s="38"/>
      <c r="MSZ510" s="38"/>
      <c r="MTA510" s="38"/>
      <c r="MTB510" s="38"/>
      <c r="MTC510" s="38"/>
      <c r="MTD510" s="38"/>
      <c r="MTE510" s="38"/>
      <c r="MTF510" s="38"/>
      <c r="MTG510" s="38"/>
      <c r="MTH510" s="38"/>
      <c r="MTI510" s="38"/>
      <c r="MTJ510" s="38"/>
      <c r="MTK510" s="38"/>
      <c r="MTL510" s="38"/>
      <c r="MTM510" s="38"/>
      <c r="MTN510" s="38"/>
      <c r="MTO510" s="38"/>
      <c r="MTP510" s="38"/>
      <c r="MTQ510" s="38"/>
      <c r="MTR510" s="38"/>
      <c r="MTS510" s="38"/>
      <c r="MTT510" s="38"/>
      <c r="MTU510" s="38"/>
      <c r="MTV510" s="38"/>
      <c r="MTW510" s="38"/>
      <c r="MTX510" s="38"/>
      <c r="MTY510" s="38"/>
      <c r="MTZ510" s="38"/>
      <c r="MUA510" s="38"/>
      <c r="MUB510" s="38"/>
      <c r="MUC510" s="38"/>
      <c r="MUD510" s="38"/>
      <c r="MUE510" s="38"/>
      <c r="MUF510" s="38"/>
      <c r="MUG510" s="38"/>
      <c r="MUH510" s="38"/>
      <c r="MUI510" s="38"/>
      <c r="MUJ510" s="38"/>
      <c r="MUK510" s="38"/>
      <c r="MUL510" s="38"/>
      <c r="MUM510" s="38"/>
      <c r="MUN510" s="38"/>
      <c r="MUO510" s="38"/>
      <c r="MUP510" s="38"/>
      <c r="MUQ510" s="38"/>
      <c r="MUR510" s="38"/>
      <c r="MUS510" s="38"/>
      <c r="MUT510" s="38"/>
      <c r="MUU510" s="38"/>
      <c r="MUV510" s="38"/>
      <c r="MUW510" s="38"/>
      <c r="MUX510" s="38"/>
      <c r="MUY510" s="38"/>
      <c r="MUZ510" s="38"/>
      <c r="MVA510" s="38"/>
      <c r="MVB510" s="38"/>
      <c r="MVC510" s="38"/>
      <c r="MVD510" s="38"/>
      <c r="MVE510" s="38"/>
      <c r="MVF510" s="38"/>
      <c r="MVG510" s="38"/>
      <c r="MVH510" s="38"/>
      <c r="MVI510" s="38"/>
      <c r="MVJ510" s="38"/>
      <c r="MVK510" s="38"/>
      <c r="MVL510" s="38"/>
      <c r="MVM510" s="38"/>
      <c r="MVN510" s="38"/>
      <c r="MVO510" s="38"/>
      <c r="MVP510" s="38"/>
      <c r="MVQ510" s="38"/>
      <c r="MVR510" s="38"/>
      <c r="MVS510" s="38"/>
      <c r="MVT510" s="38"/>
      <c r="MVU510" s="38"/>
      <c r="MVV510" s="38"/>
      <c r="MVW510" s="38"/>
      <c r="MVX510" s="38"/>
      <c r="MVY510" s="38"/>
      <c r="MVZ510" s="38"/>
      <c r="MWA510" s="38"/>
      <c r="MWB510" s="38"/>
      <c r="MWC510" s="38"/>
      <c r="MWD510" s="38"/>
      <c r="MWE510" s="38"/>
      <c r="MWF510" s="38"/>
      <c r="MWG510" s="38"/>
      <c r="MWH510" s="38"/>
      <c r="MWI510" s="38"/>
      <c r="MWJ510" s="38"/>
      <c r="MWK510" s="38"/>
      <c r="MWL510" s="38"/>
      <c r="MWM510" s="38"/>
      <c r="MWN510" s="38"/>
      <c r="MWO510" s="38"/>
      <c r="MWP510" s="38"/>
      <c r="MWQ510" s="38"/>
      <c r="MWR510" s="38"/>
      <c r="MWS510" s="38"/>
      <c r="MWT510" s="38"/>
      <c r="MWU510" s="38"/>
      <c r="MWV510" s="38"/>
      <c r="MWW510" s="38"/>
      <c r="MWX510" s="38"/>
      <c r="MWY510" s="38"/>
      <c r="MWZ510" s="38"/>
      <c r="MXA510" s="38"/>
      <c r="MXB510" s="38"/>
      <c r="MXC510" s="38"/>
      <c r="MXD510" s="38"/>
      <c r="MXE510" s="38"/>
      <c r="MXF510" s="38"/>
      <c r="MXG510" s="38"/>
      <c r="MXH510" s="38"/>
      <c r="MXI510" s="38"/>
      <c r="MXJ510" s="38"/>
      <c r="MXK510" s="38"/>
      <c r="MXL510" s="38"/>
      <c r="MXM510" s="38"/>
      <c r="MXN510" s="38"/>
      <c r="MXO510" s="38"/>
      <c r="MXP510" s="38"/>
      <c r="MXQ510" s="38"/>
      <c r="MXR510" s="38"/>
      <c r="MXS510" s="38"/>
      <c r="MXT510" s="38"/>
      <c r="MXU510" s="38"/>
      <c r="MXV510" s="38"/>
      <c r="MXW510" s="38"/>
      <c r="MXX510" s="38"/>
      <c r="MXY510" s="38"/>
      <c r="MXZ510" s="38"/>
      <c r="MYA510" s="38"/>
      <c r="MYB510" s="38"/>
      <c r="MYC510" s="38"/>
      <c r="MYD510" s="38"/>
      <c r="MYE510" s="38"/>
      <c r="MYF510" s="38"/>
      <c r="MYG510" s="38"/>
      <c r="MYH510" s="38"/>
      <c r="MYI510" s="38"/>
      <c r="MYJ510" s="38"/>
      <c r="MYK510" s="38"/>
      <c r="MYL510" s="38"/>
      <c r="MYM510" s="38"/>
      <c r="MYN510" s="38"/>
      <c r="MYO510" s="38"/>
      <c r="MYP510" s="38"/>
      <c r="MYQ510" s="38"/>
      <c r="MYR510" s="38"/>
      <c r="MYS510" s="38"/>
      <c r="MYT510" s="38"/>
      <c r="MYU510" s="38"/>
      <c r="MYV510" s="38"/>
      <c r="MYW510" s="38"/>
      <c r="MYX510" s="38"/>
      <c r="MYY510" s="38"/>
      <c r="MYZ510" s="38"/>
      <c r="MZA510" s="38"/>
      <c r="MZB510" s="38"/>
      <c r="MZC510" s="38"/>
      <c r="MZD510" s="38"/>
      <c r="MZE510" s="38"/>
      <c r="MZF510" s="38"/>
      <c r="MZG510" s="38"/>
      <c r="MZH510" s="38"/>
      <c r="MZI510" s="38"/>
      <c r="MZJ510" s="38"/>
      <c r="MZK510" s="38"/>
      <c r="MZL510" s="38"/>
      <c r="MZM510" s="38"/>
      <c r="MZN510" s="38"/>
      <c r="MZO510" s="38"/>
      <c r="MZP510" s="38"/>
      <c r="MZQ510" s="38"/>
      <c r="MZR510" s="38"/>
      <c r="MZS510" s="38"/>
      <c r="MZT510" s="38"/>
      <c r="MZU510" s="38"/>
      <c r="MZV510" s="38"/>
      <c r="MZW510" s="38"/>
      <c r="MZX510" s="38"/>
      <c r="MZY510" s="38"/>
      <c r="MZZ510" s="38"/>
      <c r="NAA510" s="38"/>
      <c r="NAB510" s="38"/>
      <c r="NAC510" s="38"/>
      <c r="NAD510" s="38"/>
      <c r="NAE510" s="38"/>
      <c r="NAF510" s="38"/>
      <c r="NAG510" s="38"/>
      <c r="NAH510" s="38"/>
      <c r="NAI510" s="38"/>
      <c r="NAJ510" s="38"/>
      <c r="NAK510" s="38"/>
      <c r="NAL510" s="38"/>
      <c r="NAM510" s="38"/>
      <c r="NAN510" s="38"/>
      <c r="NAO510" s="38"/>
      <c r="NAP510" s="38"/>
      <c r="NAQ510" s="38"/>
      <c r="NAR510" s="38"/>
      <c r="NAS510" s="38"/>
      <c r="NAT510" s="38"/>
      <c r="NAU510" s="38"/>
      <c r="NAV510" s="38"/>
      <c r="NAW510" s="38"/>
      <c r="NAX510" s="38"/>
      <c r="NAY510" s="38"/>
      <c r="NAZ510" s="38"/>
      <c r="NBA510" s="38"/>
      <c r="NBB510" s="38"/>
      <c r="NBC510" s="38"/>
      <c r="NBD510" s="38"/>
      <c r="NBE510" s="38"/>
      <c r="NBF510" s="38"/>
      <c r="NBG510" s="38"/>
      <c r="NBH510" s="38"/>
      <c r="NBI510" s="38"/>
      <c r="NBJ510" s="38"/>
      <c r="NBK510" s="38"/>
      <c r="NBL510" s="38"/>
      <c r="NBM510" s="38"/>
      <c r="NBN510" s="38"/>
      <c r="NBO510" s="38"/>
      <c r="NBP510" s="38"/>
      <c r="NBQ510" s="38"/>
      <c r="NBR510" s="38"/>
      <c r="NBS510" s="38"/>
      <c r="NBT510" s="38"/>
      <c r="NBU510" s="38"/>
      <c r="NBV510" s="38"/>
      <c r="NBW510" s="38"/>
      <c r="NBX510" s="38"/>
      <c r="NBY510" s="38"/>
      <c r="NBZ510" s="38"/>
      <c r="NCA510" s="38"/>
      <c r="NCB510" s="38"/>
      <c r="NCC510" s="38"/>
      <c r="NCD510" s="38"/>
      <c r="NCE510" s="38"/>
      <c r="NCF510" s="38"/>
      <c r="NCG510" s="38"/>
      <c r="NCH510" s="38"/>
      <c r="NCI510" s="38"/>
      <c r="NCJ510" s="38"/>
      <c r="NCK510" s="38"/>
      <c r="NCL510" s="38"/>
      <c r="NCM510" s="38"/>
      <c r="NCN510" s="38"/>
      <c r="NCO510" s="38"/>
      <c r="NCP510" s="38"/>
      <c r="NCQ510" s="38"/>
      <c r="NCR510" s="38"/>
      <c r="NCS510" s="38"/>
      <c r="NCT510" s="38"/>
      <c r="NCU510" s="38"/>
      <c r="NCV510" s="38"/>
      <c r="NCW510" s="38"/>
      <c r="NCX510" s="38"/>
      <c r="NCY510" s="38"/>
      <c r="NCZ510" s="38"/>
      <c r="NDA510" s="38"/>
      <c r="NDB510" s="38"/>
      <c r="NDC510" s="38"/>
      <c r="NDD510" s="38"/>
      <c r="NDE510" s="38"/>
      <c r="NDF510" s="38"/>
      <c r="NDG510" s="38"/>
      <c r="NDH510" s="38"/>
      <c r="NDI510" s="38"/>
      <c r="NDJ510" s="38"/>
      <c r="NDK510" s="38"/>
      <c r="NDL510" s="38"/>
      <c r="NDM510" s="38"/>
      <c r="NDN510" s="38"/>
      <c r="NDO510" s="38"/>
      <c r="NDP510" s="38"/>
      <c r="NDQ510" s="38"/>
      <c r="NDR510" s="38"/>
      <c r="NDS510" s="38"/>
      <c r="NDT510" s="38"/>
      <c r="NDU510" s="38"/>
      <c r="NDV510" s="38"/>
      <c r="NDW510" s="38"/>
      <c r="NDX510" s="38"/>
      <c r="NDY510" s="38"/>
      <c r="NDZ510" s="38"/>
      <c r="NEA510" s="38"/>
      <c r="NEB510" s="38"/>
      <c r="NEC510" s="38"/>
      <c r="NED510" s="38"/>
      <c r="NEE510" s="38"/>
      <c r="NEF510" s="38"/>
      <c r="NEG510" s="38"/>
      <c r="NEH510" s="38"/>
      <c r="NEI510" s="38"/>
      <c r="NEJ510" s="38"/>
      <c r="NEK510" s="38"/>
      <c r="NEL510" s="38"/>
      <c r="NEM510" s="38"/>
      <c r="NEN510" s="38"/>
      <c r="NEO510" s="38"/>
      <c r="NEP510" s="38"/>
      <c r="NEQ510" s="38"/>
      <c r="NER510" s="38"/>
      <c r="NES510" s="38"/>
      <c r="NET510" s="38"/>
      <c r="NEU510" s="38"/>
      <c r="NEV510" s="38"/>
      <c r="NEW510" s="38"/>
      <c r="NEX510" s="38"/>
      <c r="NEY510" s="38"/>
      <c r="NEZ510" s="38"/>
      <c r="NFA510" s="38"/>
      <c r="NFB510" s="38"/>
      <c r="NFC510" s="38"/>
      <c r="NFD510" s="38"/>
      <c r="NFE510" s="38"/>
      <c r="NFF510" s="38"/>
      <c r="NFG510" s="38"/>
      <c r="NFH510" s="38"/>
      <c r="NFI510" s="38"/>
      <c r="NFJ510" s="38"/>
      <c r="NFK510" s="38"/>
      <c r="NFL510" s="38"/>
      <c r="NFM510" s="38"/>
      <c r="NFN510" s="38"/>
      <c r="NFO510" s="38"/>
      <c r="NFP510" s="38"/>
      <c r="NFQ510" s="38"/>
      <c r="NFR510" s="38"/>
      <c r="NFS510" s="38"/>
      <c r="NFT510" s="38"/>
      <c r="NFU510" s="38"/>
      <c r="NFV510" s="38"/>
      <c r="NFW510" s="38"/>
      <c r="NFX510" s="38"/>
      <c r="NFY510" s="38"/>
      <c r="NFZ510" s="38"/>
      <c r="NGA510" s="38"/>
      <c r="NGB510" s="38"/>
      <c r="NGC510" s="38"/>
      <c r="NGD510" s="38"/>
      <c r="NGE510" s="38"/>
      <c r="NGF510" s="38"/>
      <c r="NGG510" s="38"/>
      <c r="NGH510" s="38"/>
      <c r="NGI510" s="38"/>
      <c r="NGJ510" s="38"/>
      <c r="NGK510" s="38"/>
      <c r="NGL510" s="38"/>
      <c r="NGM510" s="38"/>
      <c r="NGN510" s="38"/>
      <c r="NGO510" s="38"/>
      <c r="NGP510" s="38"/>
      <c r="NGQ510" s="38"/>
      <c r="NGR510" s="38"/>
      <c r="NGS510" s="38"/>
      <c r="NGT510" s="38"/>
      <c r="NGU510" s="38"/>
      <c r="NGV510" s="38"/>
      <c r="NGW510" s="38"/>
      <c r="NGX510" s="38"/>
      <c r="NGY510" s="38"/>
      <c r="NGZ510" s="38"/>
      <c r="NHA510" s="38"/>
      <c r="NHB510" s="38"/>
      <c r="NHC510" s="38"/>
      <c r="NHD510" s="38"/>
      <c r="NHE510" s="38"/>
      <c r="NHF510" s="38"/>
      <c r="NHG510" s="38"/>
      <c r="NHH510" s="38"/>
      <c r="NHI510" s="38"/>
      <c r="NHJ510" s="38"/>
      <c r="NHK510" s="38"/>
      <c r="NHL510" s="38"/>
      <c r="NHM510" s="38"/>
      <c r="NHN510" s="38"/>
      <c r="NHO510" s="38"/>
      <c r="NHP510" s="38"/>
      <c r="NHQ510" s="38"/>
      <c r="NHR510" s="38"/>
      <c r="NHS510" s="38"/>
      <c r="NHT510" s="38"/>
      <c r="NHU510" s="38"/>
      <c r="NHV510" s="38"/>
      <c r="NHW510" s="38"/>
      <c r="NHX510" s="38"/>
      <c r="NHY510" s="38"/>
      <c r="NHZ510" s="38"/>
      <c r="NIA510" s="38"/>
      <c r="NIB510" s="38"/>
      <c r="NIC510" s="38"/>
      <c r="NID510" s="38"/>
      <c r="NIE510" s="38"/>
      <c r="NIF510" s="38"/>
      <c r="NIG510" s="38"/>
      <c r="NIH510" s="38"/>
      <c r="NII510" s="38"/>
      <c r="NIJ510" s="38"/>
      <c r="NIK510" s="38"/>
      <c r="NIL510" s="38"/>
      <c r="NIM510" s="38"/>
      <c r="NIN510" s="38"/>
      <c r="NIO510" s="38"/>
      <c r="NIP510" s="38"/>
      <c r="NIQ510" s="38"/>
      <c r="NIR510" s="38"/>
      <c r="NIS510" s="38"/>
      <c r="NIT510" s="38"/>
      <c r="NIU510" s="38"/>
      <c r="NIV510" s="38"/>
      <c r="NIW510" s="38"/>
      <c r="NIX510" s="38"/>
      <c r="NIY510" s="38"/>
      <c r="NIZ510" s="38"/>
      <c r="NJA510" s="38"/>
      <c r="NJB510" s="38"/>
      <c r="NJC510" s="38"/>
      <c r="NJD510" s="38"/>
      <c r="NJE510" s="38"/>
      <c r="NJF510" s="38"/>
      <c r="NJG510" s="38"/>
      <c r="NJH510" s="38"/>
      <c r="NJI510" s="38"/>
      <c r="NJJ510" s="38"/>
      <c r="NJK510" s="38"/>
      <c r="NJL510" s="38"/>
      <c r="NJM510" s="38"/>
      <c r="NJN510" s="38"/>
      <c r="NJO510" s="38"/>
      <c r="NJP510" s="38"/>
      <c r="NJQ510" s="38"/>
      <c r="NJR510" s="38"/>
      <c r="NJS510" s="38"/>
      <c r="NJT510" s="38"/>
      <c r="NJU510" s="38"/>
      <c r="NJV510" s="38"/>
      <c r="NJW510" s="38"/>
      <c r="NJX510" s="38"/>
      <c r="NJY510" s="38"/>
      <c r="NJZ510" s="38"/>
      <c r="NKA510" s="38"/>
      <c r="NKB510" s="38"/>
      <c r="NKC510" s="38"/>
      <c r="NKD510" s="38"/>
      <c r="NKE510" s="38"/>
      <c r="NKF510" s="38"/>
      <c r="NKG510" s="38"/>
      <c r="NKH510" s="38"/>
      <c r="NKI510" s="38"/>
      <c r="NKJ510" s="38"/>
      <c r="NKK510" s="38"/>
      <c r="NKL510" s="38"/>
      <c r="NKM510" s="38"/>
      <c r="NKN510" s="38"/>
      <c r="NKO510" s="38"/>
      <c r="NKP510" s="38"/>
      <c r="NKQ510" s="38"/>
      <c r="NKR510" s="38"/>
      <c r="NKS510" s="38"/>
      <c r="NKT510" s="38"/>
      <c r="NKU510" s="38"/>
      <c r="NKV510" s="38"/>
      <c r="NKW510" s="38"/>
      <c r="NKX510" s="38"/>
      <c r="NKY510" s="38"/>
      <c r="NKZ510" s="38"/>
      <c r="NLA510" s="38"/>
      <c r="NLB510" s="38"/>
      <c r="NLC510" s="38"/>
      <c r="NLD510" s="38"/>
      <c r="NLE510" s="38"/>
      <c r="NLF510" s="38"/>
      <c r="NLG510" s="38"/>
      <c r="NLH510" s="38"/>
      <c r="NLI510" s="38"/>
      <c r="NLJ510" s="38"/>
      <c r="NLK510" s="38"/>
      <c r="NLL510" s="38"/>
      <c r="NLM510" s="38"/>
      <c r="NLN510" s="38"/>
      <c r="NLO510" s="38"/>
      <c r="NLP510" s="38"/>
      <c r="NLQ510" s="38"/>
      <c r="NLR510" s="38"/>
      <c r="NLS510" s="38"/>
      <c r="NLT510" s="38"/>
      <c r="NLU510" s="38"/>
      <c r="NLV510" s="38"/>
      <c r="NLW510" s="38"/>
      <c r="NLX510" s="38"/>
      <c r="NLY510" s="38"/>
      <c r="NLZ510" s="38"/>
      <c r="NMA510" s="38"/>
      <c r="NMB510" s="38"/>
      <c r="NMC510" s="38"/>
      <c r="NMD510" s="38"/>
      <c r="NME510" s="38"/>
      <c r="NMF510" s="38"/>
      <c r="NMG510" s="38"/>
      <c r="NMH510" s="38"/>
      <c r="NMI510" s="38"/>
      <c r="NMJ510" s="38"/>
      <c r="NMK510" s="38"/>
      <c r="NML510" s="38"/>
      <c r="NMM510" s="38"/>
      <c r="NMN510" s="38"/>
      <c r="NMO510" s="38"/>
      <c r="NMP510" s="38"/>
      <c r="NMQ510" s="38"/>
      <c r="NMR510" s="38"/>
      <c r="NMS510" s="38"/>
      <c r="NMT510" s="38"/>
      <c r="NMU510" s="38"/>
      <c r="NMV510" s="38"/>
      <c r="NMW510" s="38"/>
      <c r="NMX510" s="38"/>
      <c r="NMY510" s="38"/>
      <c r="NMZ510" s="38"/>
      <c r="NNA510" s="38"/>
      <c r="NNB510" s="38"/>
      <c r="NNC510" s="38"/>
      <c r="NND510" s="38"/>
      <c r="NNE510" s="38"/>
      <c r="NNF510" s="38"/>
      <c r="NNG510" s="38"/>
      <c r="NNH510" s="38"/>
      <c r="NNI510" s="38"/>
      <c r="NNJ510" s="38"/>
      <c r="NNK510" s="38"/>
      <c r="NNL510" s="38"/>
      <c r="NNM510" s="38"/>
      <c r="NNN510" s="38"/>
      <c r="NNO510" s="38"/>
      <c r="NNP510" s="38"/>
      <c r="NNQ510" s="38"/>
      <c r="NNR510" s="38"/>
      <c r="NNS510" s="38"/>
      <c r="NNT510" s="38"/>
      <c r="NNU510" s="38"/>
      <c r="NNV510" s="38"/>
      <c r="NNW510" s="38"/>
      <c r="NNX510" s="38"/>
      <c r="NNY510" s="38"/>
      <c r="NNZ510" s="38"/>
      <c r="NOA510" s="38"/>
      <c r="NOB510" s="38"/>
      <c r="NOC510" s="38"/>
      <c r="NOD510" s="38"/>
      <c r="NOE510" s="38"/>
      <c r="NOF510" s="38"/>
      <c r="NOG510" s="38"/>
      <c r="NOH510" s="38"/>
      <c r="NOI510" s="38"/>
      <c r="NOJ510" s="38"/>
      <c r="NOK510" s="38"/>
      <c r="NOL510" s="38"/>
      <c r="NOM510" s="38"/>
      <c r="NON510" s="38"/>
      <c r="NOO510" s="38"/>
      <c r="NOP510" s="38"/>
      <c r="NOQ510" s="38"/>
      <c r="NOR510" s="38"/>
      <c r="NOS510" s="38"/>
      <c r="NOT510" s="38"/>
      <c r="NOU510" s="38"/>
      <c r="NOV510" s="38"/>
      <c r="NOW510" s="38"/>
      <c r="NOX510" s="38"/>
      <c r="NOY510" s="38"/>
      <c r="NOZ510" s="38"/>
      <c r="NPA510" s="38"/>
      <c r="NPB510" s="38"/>
      <c r="NPC510" s="38"/>
      <c r="NPD510" s="38"/>
      <c r="NPE510" s="38"/>
      <c r="NPF510" s="38"/>
      <c r="NPG510" s="38"/>
      <c r="NPH510" s="38"/>
      <c r="NPI510" s="38"/>
      <c r="NPJ510" s="38"/>
      <c r="NPK510" s="38"/>
      <c r="NPL510" s="38"/>
      <c r="NPM510" s="38"/>
      <c r="NPN510" s="38"/>
      <c r="NPO510" s="38"/>
      <c r="NPP510" s="38"/>
      <c r="NPQ510" s="38"/>
      <c r="NPR510" s="38"/>
      <c r="NPS510" s="38"/>
      <c r="NPT510" s="38"/>
      <c r="NPU510" s="38"/>
      <c r="NPV510" s="38"/>
      <c r="NPW510" s="38"/>
      <c r="NPX510" s="38"/>
      <c r="NPY510" s="38"/>
      <c r="NPZ510" s="38"/>
      <c r="NQA510" s="38"/>
      <c r="NQB510" s="38"/>
      <c r="NQC510" s="38"/>
      <c r="NQD510" s="38"/>
      <c r="NQE510" s="38"/>
      <c r="NQF510" s="38"/>
      <c r="NQG510" s="38"/>
      <c r="NQH510" s="38"/>
      <c r="NQI510" s="38"/>
      <c r="NQJ510" s="38"/>
      <c r="NQK510" s="38"/>
      <c r="NQL510" s="38"/>
      <c r="NQM510" s="38"/>
      <c r="NQN510" s="38"/>
      <c r="NQO510" s="38"/>
      <c r="NQP510" s="38"/>
      <c r="NQQ510" s="38"/>
      <c r="NQR510" s="38"/>
      <c r="NQS510" s="38"/>
      <c r="NQT510" s="38"/>
      <c r="NQU510" s="38"/>
      <c r="NQV510" s="38"/>
      <c r="NQW510" s="38"/>
      <c r="NQX510" s="38"/>
      <c r="NQY510" s="38"/>
      <c r="NQZ510" s="38"/>
      <c r="NRA510" s="38"/>
      <c r="NRB510" s="38"/>
      <c r="NRC510" s="38"/>
      <c r="NRD510" s="38"/>
      <c r="NRE510" s="38"/>
      <c r="NRF510" s="38"/>
      <c r="NRG510" s="38"/>
      <c r="NRH510" s="38"/>
      <c r="NRI510" s="38"/>
      <c r="NRJ510" s="38"/>
      <c r="NRK510" s="38"/>
      <c r="NRL510" s="38"/>
      <c r="NRM510" s="38"/>
      <c r="NRN510" s="38"/>
      <c r="NRO510" s="38"/>
      <c r="NRP510" s="38"/>
      <c r="NRQ510" s="38"/>
      <c r="NRR510" s="38"/>
      <c r="NRS510" s="38"/>
      <c r="NRT510" s="38"/>
      <c r="NRU510" s="38"/>
      <c r="NRV510" s="38"/>
      <c r="NRW510" s="38"/>
      <c r="NRX510" s="38"/>
      <c r="NRY510" s="38"/>
      <c r="NRZ510" s="38"/>
      <c r="NSA510" s="38"/>
      <c r="NSB510" s="38"/>
      <c r="NSC510" s="38"/>
      <c r="NSD510" s="38"/>
      <c r="NSE510" s="38"/>
      <c r="NSF510" s="38"/>
      <c r="NSG510" s="38"/>
      <c r="NSH510" s="38"/>
      <c r="NSI510" s="38"/>
      <c r="NSJ510" s="38"/>
      <c r="NSK510" s="38"/>
      <c r="NSL510" s="38"/>
      <c r="NSM510" s="38"/>
      <c r="NSN510" s="38"/>
      <c r="NSO510" s="38"/>
      <c r="NSP510" s="38"/>
      <c r="NSQ510" s="38"/>
      <c r="NSR510" s="38"/>
      <c r="NSS510" s="38"/>
      <c r="NST510" s="38"/>
      <c r="NSU510" s="38"/>
      <c r="NSV510" s="38"/>
      <c r="NSW510" s="38"/>
      <c r="NSX510" s="38"/>
      <c r="NSY510" s="38"/>
      <c r="NSZ510" s="38"/>
      <c r="NTA510" s="38"/>
      <c r="NTB510" s="38"/>
      <c r="NTC510" s="38"/>
      <c r="NTD510" s="38"/>
      <c r="NTE510" s="38"/>
      <c r="NTF510" s="38"/>
      <c r="NTG510" s="38"/>
      <c r="NTH510" s="38"/>
      <c r="NTI510" s="38"/>
      <c r="NTJ510" s="38"/>
      <c r="NTK510" s="38"/>
      <c r="NTL510" s="38"/>
      <c r="NTM510" s="38"/>
      <c r="NTN510" s="38"/>
      <c r="NTO510" s="38"/>
      <c r="NTP510" s="38"/>
      <c r="NTQ510" s="38"/>
      <c r="NTR510" s="38"/>
      <c r="NTS510" s="38"/>
      <c r="NTT510" s="38"/>
      <c r="NTU510" s="38"/>
      <c r="NTV510" s="38"/>
      <c r="NTW510" s="38"/>
      <c r="NTX510" s="38"/>
      <c r="NTY510" s="38"/>
      <c r="NTZ510" s="38"/>
      <c r="NUA510" s="38"/>
      <c r="NUB510" s="38"/>
      <c r="NUC510" s="38"/>
      <c r="NUD510" s="38"/>
      <c r="NUE510" s="38"/>
      <c r="NUF510" s="38"/>
      <c r="NUG510" s="38"/>
      <c r="NUH510" s="38"/>
      <c r="NUI510" s="38"/>
      <c r="NUJ510" s="38"/>
      <c r="NUK510" s="38"/>
      <c r="NUL510" s="38"/>
      <c r="NUM510" s="38"/>
      <c r="NUN510" s="38"/>
      <c r="NUO510" s="38"/>
      <c r="NUP510" s="38"/>
      <c r="NUQ510" s="38"/>
      <c r="NUR510" s="38"/>
      <c r="NUS510" s="38"/>
      <c r="NUT510" s="38"/>
      <c r="NUU510" s="38"/>
      <c r="NUV510" s="38"/>
      <c r="NUW510" s="38"/>
      <c r="NUX510" s="38"/>
      <c r="NUY510" s="38"/>
      <c r="NUZ510" s="38"/>
      <c r="NVA510" s="38"/>
      <c r="NVB510" s="38"/>
      <c r="NVC510" s="38"/>
      <c r="NVD510" s="38"/>
      <c r="NVE510" s="38"/>
      <c r="NVF510" s="38"/>
      <c r="NVG510" s="38"/>
      <c r="NVH510" s="38"/>
      <c r="NVI510" s="38"/>
      <c r="NVJ510" s="38"/>
      <c r="NVK510" s="38"/>
      <c r="NVL510" s="38"/>
      <c r="NVM510" s="38"/>
      <c r="NVN510" s="38"/>
      <c r="NVO510" s="38"/>
      <c r="NVP510" s="38"/>
      <c r="NVQ510" s="38"/>
      <c r="NVR510" s="38"/>
      <c r="NVS510" s="38"/>
      <c r="NVT510" s="38"/>
      <c r="NVU510" s="38"/>
      <c r="NVV510" s="38"/>
      <c r="NVW510" s="38"/>
      <c r="NVX510" s="38"/>
      <c r="NVY510" s="38"/>
      <c r="NVZ510" s="38"/>
      <c r="NWA510" s="38"/>
      <c r="NWB510" s="38"/>
      <c r="NWC510" s="38"/>
      <c r="NWD510" s="38"/>
      <c r="NWE510" s="38"/>
      <c r="NWF510" s="38"/>
      <c r="NWG510" s="38"/>
      <c r="NWH510" s="38"/>
      <c r="NWI510" s="38"/>
      <c r="NWJ510" s="38"/>
      <c r="NWK510" s="38"/>
      <c r="NWL510" s="38"/>
      <c r="NWM510" s="38"/>
      <c r="NWN510" s="38"/>
      <c r="NWO510" s="38"/>
      <c r="NWP510" s="38"/>
      <c r="NWQ510" s="38"/>
      <c r="NWR510" s="38"/>
      <c r="NWS510" s="38"/>
      <c r="NWT510" s="38"/>
      <c r="NWU510" s="38"/>
      <c r="NWV510" s="38"/>
      <c r="NWW510" s="38"/>
      <c r="NWX510" s="38"/>
      <c r="NWY510" s="38"/>
      <c r="NWZ510" s="38"/>
      <c r="NXA510" s="38"/>
      <c r="NXB510" s="38"/>
      <c r="NXC510" s="38"/>
      <c r="NXD510" s="38"/>
      <c r="NXE510" s="38"/>
      <c r="NXF510" s="38"/>
      <c r="NXG510" s="38"/>
      <c r="NXH510" s="38"/>
      <c r="NXI510" s="38"/>
      <c r="NXJ510" s="38"/>
      <c r="NXK510" s="38"/>
      <c r="NXL510" s="38"/>
      <c r="NXM510" s="38"/>
      <c r="NXN510" s="38"/>
      <c r="NXO510" s="38"/>
      <c r="NXP510" s="38"/>
      <c r="NXQ510" s="38"/>
      <c r="NXR510" s="38"/>
      <c r="NXS510" s="38"/>
      <c r="NXT510" s="38"/>
      <c r="NXU510" s="38"/>
      <c r="NXV510" s="38"/>
      <c r="NXW510" s="38"/>
      <c r="NXX510" s="38"/>
      <c r="NXY510" s="38"/>
      <c r="NXZ510" s="38"/>
      <c r="NYA510" s="38"/>
      <c r="NYB510" s="38"/>
      <c r="NYC510" s="38"/>
      <c r="NYD510" s="38"/>
      <c r="NYE510" s="38"/>
      <c r="NYF510" s="38"/>
      <c r="NYG510" s="38"/>
      <c r="NYH510" s="38"/>
      <c r="NYI510" s="38"/>
      <c r="NYJ510" s="38"/>
      <c r="NYK510" s="38"/>
      <c r="NYL510" s="38"/>
      <c r="NYM510" s="38"/>
      <c r="NYN510" s="38"/>
      <c r="NYO510" s="38"/>
      <c r="NYP510" s="38"/>
      <c r="NYQ510" s="38"/>
      <c r="NYR510" s="38"/>
      <c r="NYS510" s="38"/>
      <c r="NYT510" s="38"/>
      <c r="NYU510" s="38"/>
      <c r="NYV510" s="38"/>
      <c r="NYW510" s="38"/>
      <c r="NYX510" s="38"/>
      <c r="NYY510" s="38"/>
      <c r="NYZ510" s="38"/>
      <c r="NZA510" s="38"/>
      <c r="NZB510" s="38"/>
      <c r="NZC510" s="38"/>
      <c r="NZD510" s="38"/>
      <c r="NZE510" s="38"/>
      <c r="NZF510" s="38"/>
      <c r="NZG510" s="38"/>
      <c r="NZH510" s="38"/>
      <c r="NZI510" s="38"/>
      <c r="NZJ510" s="38"/>
      <c r="NZK510" s="38"/>
      <c r="NZL510" s="38"/>
      <c r="NZM510" s="38"/>
      <c r="NZN510" s="38"/>
      <c r="NZO510" s="38"/>
      <c r="NZP510" s="38"/>
      <c r="NZQ510" s="38"/>
      <c r="NZR510" s="38"/>
      <c r="NZS510" s="38"/>
      <c r="NZT510" s="38"/>
      <c r="NZU510" s="38"/>
      <c r="NZV510" s="38"/>
      <c r="NZW510" s="38"/>
      <c r="NZX510" s="38"/>
      <c r="NZY510" s="38"/>
      <c r="NZZ510" s="38"/>
      <c r="OAA510" s="38"/>
      <c r="OAB510" s="38"/>
      <c r="OAC510" s="38"/>
      <c r="OAD510" s="38"/>
      <c r="OAE510" s="38"/>
      <c r="OAF510" s="38"/>
      <c r="OAG510" s="38"/>
      <c r="OAH510" s="38"/>
      <c r="OAI510" s="38"/>
      <c r="OAJ510" s="38"/>
      <c r="OAK510" s="38"/>
      <c r="OAL510" s="38"/>
      <c r="OAM510" s="38"/>
      <c r="OAN510" s="38"/>
      <c r="OAO510" s="38"/>
      <c r="OAP510" s="38"/>
      <c r="OAQ510" s="38"/>
      <c r="OAR510" s="38"/>
      <c r="OAS510" s="38"/>
      <c r="OAT510" s="38"/>
      <c r="OAU510" s="38"/>
      <c r="OAV510" s="38"/>
      <c r="OAW510" s="38"/>
      <c r="OAX510" s="38"/>
      <c r="OAY510" s="38"/>
      <c r="OAZ510" s="38"/>
      <c r="OBA510" s="38"/>
      <c r="OBB510" s="38"/>
      <c r="OBC510" s="38"/>
      <c r="OBD510" s="38"/>
      <c r="OBE510" s="38"/>
      <c r="OBF510" s="38"/>
      <c r="OBG510" s="38"/>
      <c r="OBH510" s="38"/>
      <c r="OBI510" s="38"/>
      <c r="OBJ510" s="38"/>
      <c r="OBK510" s="38"/>
      <c r="OBL510" s="38"/>
      <c r="OBM510" s="38"/>
      <c r="OBN510" s="38"/>
      <c r="OBO510" s="38"/>
      <c r="OBP510" s="38"/>
      <c r="OBQ510" s="38"/>
      <c r="OBR510" s="38"/>
      <c r="OBS510" s="38"/>
      <c r="OBT510" s="38"/>
      <c r="OBU510" s="38"/>
      <c r="OBV510" s="38"/>
      <c r="OBW510" s="38"/>
      <c r="OBX510" s="38"/>
      <c r="OBY510" s="38"/>
      <c r="OBZ510" s="38"/>
      <c r="OCA510" s="38"/>
      <c r="OCB510" s="38"/>
      <c r="OCC510" s="38"/>
      <c r="OCD510" s="38"/>
      <c r="OCE510" s="38"/>
      <c r="OCF510" s="38"/>
      <c r="OCG510" s="38"/>
      <c r="OCH510" s="38"/>
      <c r="OCI510" s="38"/>
      <c r="OCJ510" s="38"/>
      <c r="OCK510" s="38"/>
      <c r="OCL510" s="38"/>
      <c r="OCM510" s="38"/>
      <c r="OCN510" s="38"/>
      <c r="OCO510" s="38"/>
      <c r="OCP510" s="38"/>
      <c r="OCQ510" s="38"/>
      <c r="OCR510" s="38"/>
      <c r="OCS510" s="38"/>
      <c r="OCT510" s="38"/>
      <c r="OCU510" s="38"/>
      <c r="OCV510" s="38"/>
      <c r="OCW510" s="38"/>
      <c r="OCX510" s="38"/>
      <c r="OCY510" s="38"/>
      <c r="OCZ510" s="38"/>
      <c r="ODA510" s="38"/>
      <c r="ODB510" s="38"/>
      <c r="ODC510" s="38"/>
      <c r="ODD510" s="38"/>
      <c r="ODE510" s="38"/>
      <c r="ODF510" s="38"/>
      <c r="ODG510" s="38"/>
      <c r="ODH510" s="38"/>
      <c r="ODI510" s="38"/>
      <c r="ODJ510" s="38"/>
      <c r="ODK510" s="38"/>
      <c r="ODL510" s="38"/>
      <c r="ODM510" s="38"/>
      <c r="ODN510" s="38"/>
      <c r="ODO510" s="38"/>
      <c r="ODP510" s="38"/>
      <c r="ODQ510" s="38"/>
      <c r="ODR510" s="38"/>
      <c r="ODS510" s="38"/>
      <c r="ODT510" s="38"/>
      <c r="ODU510" s="38"/>
      <c r="ODV510" s="38"/>
      <c r="ODW510" s="38"/>
      <c r="ODX510" s="38"/>
      <c r="ODY510" s="38"/>
      <c r="ODZ510" s="38"/>
      <c r="OEA510" s="38"/>
      <c r="OEB510" s="38"/>
      <c r="OEC510" s="38"/>
      <c r="OED510" s="38"/>
      <c r="OEE510" s="38"/>
      <c r="OEF510" s="38"/>
      <c r="OEG510" s="38"/>
      <c r="OEH510" s="38"/>
      <c r="OEI510" s="38"/>
      <c r="OEJ510" s="38"/>
      <c r="OEK510" s="38"/>
      <c r="OEL510" s="38"/>
      <c r="OEM510" s="38"/>
      <c r="OEN510" s="38"/>
      <c r="OEO510" s="38"/>
      <c r="OEP510" s="38"/>
      <c r="OEQ510" s="38"/>
      <c r="OER510" s="38"/>
      <c r="OES510" s="38"/>
      <c r="OET510" s="38"/>
      <c r="OEU510" s="38"/>
      <c r="OEV510" s="38"/>
      <c r="OEW510" s="38"/>
      <c r="OEX510" s="38"/>
      <c r="OEY510" s="38"/>
      <c r="OEZ510" s="38"/>
      <c r="OFA510" s="38"/>
      <c r="OFB510" s="38"/>
      <c r="OFC510" s="38"/>
      <c r="OFD510" s="38"/>
      <c r="OFE510" s="38"/>
      <c r="OFF510" s="38"/>
      <c r="OFG510" s="38"/>
      <c r="OFH510" s="38"/>
      <c r="OFI510" s="38"/>
      <c r="OFJ510" s="38"/>
      <c r="OFK510" s="38"/>
      <c r="OFL510" s="38"/>
      <c r="OFM510" s="38"/>
      <c r="OFN510" s="38"/>
      <c r="OFO510" s="38"/>
      <c r="OFP510" s="38"/>
      <c r="OFQ510" s="38"/>
      <c r="OFR510" s="38"/>
      <c r="OFS510" s="38"/>
      <c r="OFT510" s="38"/>
      <c r="OFU510" s="38"/>
      <c r="OFV510" s="38"/>
      <c r="OFW510" s="38"/>
      <c r="OFX510" s="38"/>
      <c r="OFY510" s="38"/>
      <c r="OFZ510" s="38"/>
      <c r="OGA510" s="38"/>
      <c r="OGB510" s="38"/>
      <c r="OGC510" s="38"/>
      <c r="OGD510" s="38"/>
      <c r="OGE510" s="38"/>
      <c r="OGF510" s="38"/>
      <c r="OGG510" s="38"/>
      <c r="OGH510" s="38"/>
      <c r="OGI510" s="38"/>
      <c r="OGJ510" s="38"/>
      <c r="OGK510" s="38"/>
      <c r="OGL510" s="38"/>
      <c r="OGM510" s="38"/>
      <c r="OGN510" s="38"/>
      <c r="OGO510" s="38"/>
      <c r="OGP510" s="38"/>
      <c r="OGQ510" s="38"/>
      <c r="OGR510" s="38"/>
      <c r="OGS510" s="38"/>
      <c r="OGT510" s="38"/>
      <c r="OGU510" s="38"/>
      <c r="OGV510" s="38"/>
      <c r="OGW510" s="38"/>
      <c r="OGX510" s="38"/>
      <c r="OGY510" s="38"/>
      <c r="OGZ510" s="38"/>
      <c r="OHA510" s="38"/>
      <c r="OHB510" s="38"/>
      <c r="OHC510" s="38"/>
      <c r="OHD510" s="38"/>
      <c r="OHE510" s="38"/>
      <c r="OHF510" s="38"/>
      <c r="OHG510" s="38"/>
      <c r="OHH510" s="38"/>
      <c r="OHI510" s="38"/>
      <c r="OHJ510" s="38"/>
      <c r="OHK510" s="38"/>
      <c r="OHL510" s="38"/>
      <c r="OHM510" s="38"/>
      <c r="OHN510" s="38"/>
      <c r="OHO510" s="38"/>
      <c r="OHP510" s="38"/>
      <c r="OHQ510" s="38"/>
      <c r="OHR510" s="38"/>
      <c r="OHS510" s="38"/>
      <c r="OHT510" s="38"/>
      <c r="OHU510" s="38"/>
      <c r="OHV510" s="38"/>
      <c r="OHW510" s="38"/>
      <c r="OHX510" s="38"/>
      <c r="OHY510" s="38"/>
      <c r="OHZ510" s="38"/>
      <c r="OIA510" s="38"/>
      <c r="OIB510" s="38"/>
      <c r="OIC510" s="38"/>
      <c r="OID510" s="38"/>
      <c r="OIE510" s="38"/>
      <c r="OIF510" s="38"/>
      <c r="OIG510" s="38"/>
      <c r="OIH510" s="38"/>
      <c r="OII510" s="38"/>
      <c r="OIJ510" s="38"/>
      <c r="OIK510" s="38"/>
      <c r="OIL510" s="38"/>
      <c r="OIM510" s="38"/>
      <c r="OIN510" s="38"/>
      <c r="OIO510" s="38"/>
      <c r="OIP510" s="38"/>
      <c r="OIQ510" s="38"/>
      <c r="OIR510" s="38"/>
      <c r="OIS510" s="38"/>
      <c r="OIT510" s="38"/>
      <c r="OIU510" s="38"/>
      <c r="OIV510" s="38"/>
      <c r="OIW510" s="38"/>
      <c r="OIX510" s="38"/>
      <c r="OIY510" s="38"/>
      <c r="OIZ510" s="38"/>
      <c r="OJA510" s="38"/>
      <c r="OJB510" s="38"/>
      <c r="OJC510" s="38"/>
      <c r="OJD510" s="38"/>
      <c r="OJE510" s="38"/>
      <c r="OJF510" s="38"/>
      <c r="OJG510" s="38"/>
      <c r="OJH510" s="38"/>
      <c r="OJI510" s="38"/>
      <c r="OJJ510" s="38"/>
      <c r="OJK510" s="38"/>
      <c r="OJL510" s="38"/>
      <c r="OJM510" s="38"/>
      <c r="OJN510" s="38"/>
      <c r="OJO510" s="38"/>
      <c r="OJP510" s="38"/>
      <c r="OJQ510" s="38"/>
      <c r="OJR510" s="38"/>
      <c r="OJS510" s="38"/>
      <c r="OJT510" s="38"/>
      <c r="OJU510" s="38"/>
      <c r="OJV510" s="38"/>
      <c r="OJW510" s="38"/>
      <c r="OJX510" s="38"/>
      <c r="OJY510" s="38"/>
      <c r="OJZ510" s="38"/>
      <c r="OKA510" s="38"/>
      <c r="OKB510" s="38"/>
      <c r="OKC510" s="38"/>
      <c r="OKD510" s="38"/>
      <c r="OKE510" s="38"/>
      <c r="OKF510" s="38"/>
      <c r="OKG510" s="38"/>
      <c r="OKH510" s="38"/>
      <c r="OKI510" s="38"/>
      <c r="OKJ510" s="38"/>
      <c r="OKK510" s="38"/>
      <c r="OKL510" s="38"/>
      <c r="OKM510" s="38"/>
      <c r="OKN510" s="38"/>
      <c r="OKO510" s="38"/>
      <c r="OKP510" s="38"/>
      <c r="OKQ510" s="38"/>
      <c r="OKR510" s="38"/>
      <c r="OKS510" s="38"/>
      <c r="OKT510" s="38"/>
      <c r="OKU510" s="38"/>
      <c r="OKV510" s="38"/>
      <c r="OKW510" s="38"/>
      <c r="OKX510" s="38"/>
      <c r="OKY510" s="38"/>
      <c r="OKZ510" s="38"/>
      <c r="OLA510" s="38"/>
      <c r="OLB510" s="38"/>
      <c r="OLC510" s="38"/>
      <c r="OLD510" s="38"/>
      <c r="OLE510" s="38"/>
      <c r="OLF510" s="38"/>
      <c r="OLG510" s="38"/>
      <c r="OLH510" s="38"/>
      <c r="OLI510" s="38"/>
      <c r="OLJ510" s="38"/>
      <c r="OLK510" s="38"/>
      <c r="OLL510" s="38"/>
      <c r="OLM510" s="38"/>
      <c r="OLN510" s="38"/>
      <c r="OLO510" s="38"/>
      <c r="OLP510" s="38"/>
      <c r="OLQ510" s="38"/>
      <c r="OLR510" s="38"/>
      <c r="OLS510" s="38"/>
      <c r="OLT510" s="38"/>
      <c r="OLU510" s="38"/>
      <c r="OLV510" s="38"/>
      <c r="OLW510" s="38"/>
      <c r="OLX510" s="38"/>
      <c r="OLY510" s="38"/>
      <c r="OLZ510" s="38"/>
      <c r="OMA510" s="38"/>
      <c r="OMB510" s="38"/>
      <c r="OMC510" s="38"/>
      <c r="OMD510" s="38"/>
      <c r="OME510" s="38"/>
      <c r="OMF510" s="38"/>
      <c r="OMG510" s="38"/>
      <c r="OMH510" s="38"/>
      <c r="OMI510" s="38"/>
      <c r="OMJ510" s="38"/>
      <c r="OMK510" s="38"/>
      <c r="OML510" s="38"/>
      <c r="OMM510" s="38"/>
      <c r="OMN510" s="38"/>
      <c r="OMO510" s="38"/>
      <c r="OMP510" s="38"/>
      <c r="OMQ510" s="38"/>
      <c r="OMR510" s="38"/>
      <c r="OMS510" s="38"/>
      <c r="OMT510" s="38"/>
      <c r="OMU510" s="38"/>
      <c r="OMV510" s="38"/>
      <c r="OMW510" s="38"/>
      <c r="OMX510" s="38"/>
      <c r="OMY510" s="38"/>
      <c r="OMZ510" s="38"/>
      <c r="ONA510" s="38"/>
      <c r="ONB510" s="38"/>
      <c r="ONC510" s="38"/>
      <c r="OND510" s="38"/>
      <c r="ONE510" s="38"/>
      <c r="ONF510" s="38"/>
      <c r="ONG510" s="38"/>
      <c r="ONH510" s="38"/>
      <c r="ONI510" s="38"/>
      <c r="ONJ510" s="38"/>
      <c r="ONK510" s="38"/>
      <c r="ONL510" s="38"/>
      <c r="ONM510" s="38"/>
      <c r="ONN510" s="38"/>
      <c r="ONO510" s="38"/>
      <c r="ONP510" s="38"/>
      <c r="ONQ510" s="38"/>
      <c r="ONR510" s="38"/>
      <c r="ONS510" s="38"/>
      <c r="ONT510" s="38"/>
      <c r="ONU510" s="38"/>
      <c r="ONV510" s="38"/>
      <c r="ONW510" s="38"/>
      <c r="ONX510" s="38"/>
      <c r="ONY510" s="38"/>
      <c r="ONZ510" s="38"/>
      <c r="OOA510" s="38"/>
      <c r="OOB510" s="38"/>
      <c r="OOC510" s="38"/>
      <c r="OOD510" s="38"/>
      <c r="OOE510" s="38"/>
      <c r="OOF510" s="38"/>
      <c r="OOG510" s="38"/>
      <c r="OOH510" s="38"/>
      <c r="OOI510" s="38"/>
      <c r="OOJ510" s="38"/>
      <c r="OOK510" s="38"/>
      <c r="OOL510" s="38"/>
      <c r="OOM510" s="38"/>
      <c r="OON510" s="38"/>
      <c r="OOO510" s="38"/>
      <c r="OOP510" s="38"/>
      <c r="OOQ510" s="38"/>
      <c r="OOR510" s="38"/>
      <c r="OOS510" s="38"/>
      <c r="OOT510" s="38"/>
      <c r="OOU510" s="38"/>
      <c r="OOV510" s="38"/>
      <c r="OOW510" s="38"/>
      <c r="OOX510" s="38"/>
      <c r="OOY510" s="38"/>
      <c r="OOZ510" s="38"/>
      <c r="OPA510" s="38"/>
      <c r="OPB510" s="38"/>
      <c r="OPC510" s="38"/>
      <c r="OPD510" s="38"/>
      <c r="OPE510" s="38"/>
      <c r="OPF510" s="38"/>
      <c r="OPG510" s="38"/>
      <c r="OPH510" s="38"/>
      <c r="OPI510" s="38"/>
      <c r="OPJ510" s="38"/>
      <c r="OPK510" s="38"/>
      <c r="OPL510" s="38"/>
      <c r="OPM510" s="38"/>
      <c r="OPN510" s="38"/>
      <c r="OPO510" s="38"/>
      <c r="OPP510" s="38"/>
      <c r="OPQ510" s="38"/>
      <c r="OPR510" s="38"/>
      <c r="OPS510" s="38"/>
      <c r="OPT510" s="38"/>
      <c r="OPU510" s="38"/>
      <c r="OPV510" s="38"/>
      <c r="OPW510" s="38"/>
      <c r="OPX510" s="38"/>
      <c r="OPY510" s="38"/>
      <c r="OPZ510" s="38"/>
      <c r="OQA510" s="38"/>
      <c r="OQB510" s="38"/>
      <c r="OQC510" s="38"/>
      <c r="OQD510" s="38"/>
      <c r="OQE510" s="38"/>
      <c r="OQF510" s="38"/>
      <c r="OQG510" s="38"/>
      <c r="OQH510" s="38"/>
      <c r="OQI510" s="38"/>
      <c r="OQJ510" s="38"/>
      <c r="OQK510" s="38"/>
      <c r="OQL510" s="38"/>
      <c r="OQM510" s="38"/>
      <c r="OQN510" s="38"/>
      <c r="OQO510" s="38"/>
      <c r="OQP510" s="38"/>
      <c r="OQQ510" s="38"/>
      <c r="OQR510" s="38"/>
      <c r="OQS510" s="38"/>
      <c r="OQT510" s="38"/>
      <c r="OQU510" s="38"/>
      <c r="OQV510" s="38"/>
      <c r="OQW510" s="38"/>
      <c r="OQX510" s="38"/>
      <c r="OQY510" s="38"/>
      <c r="OQZ510" s="38"/>
      <c r="ORA510" s="38"/>
      <c r="ORB510" s="38"/>
      <c r="ORC510" s="38"/>
      <c r="ORD510" s="38"/>
      <c r="ORE510" s="38"/>
      <c r="ORF510" s="38"/>
      <c r="ORG510" s="38"/>
      <c r="ORH510" s="38"/>
      <c r="ORI510" s="38"/>
      <c r="ORJ510" s="38"/>
      <c r="ORK510" s="38"/>
      <c r="ORL510" s="38"/>
      <c r="ORM510" s="38"/>
      <c r="ORN510" s="38"/>
      <c r="ORO510" s="38"/>
      <c r="ORP510" s="38"/>
      <c r="ORQ510" s="38"/>
      <c r="ORR510" s="38"/>
      <c r="ORS510" s="38"/>
      <c r="ORT510" s="38"/>
      <c r="ORU510" s="38"/>
      <c r="ORV510" s="38"/>
      <c r="ORW510" s="38"/>
      <c r="ORX510" s="38"/>
      <c r="ORY510" s="38"/>
      <c r="ORZ510" s="38"/>
      <c r="OSA510" s="38"/>
      <c r="OSB510" s="38"/>
      <c r="OSC510" s="38"/>
      <c r="OSD510" s="38"/>
      <c r="OSE510" s="38"/>
      <c r="OSF510" s="38"/>
      <c r="OSG510" s="38"/>
      <c r="OSH510" s="38"/>
      <c r="OSI510" s="38"/>
      <c r="OSJ510" s="38"/>
      <c r="OSK510" s="38"/>
      <c r="OSL510" s="38"/>
      <c r="OSM510" s="38"/>
      <c r="OSN510" s="38"/>
      <c r="OSO510" s="38"/>
      <c r="OSP510" s="38"/>
      <c r="OSQ510" s="38"/>
      <c r="OSR510" s="38"/>
      <c r="OSS510" s="38"/>
      <c r="OST510" s="38"/>
      <c r="OSU510" s="38"/>
      <c r="OSV510" s="38"/>
      <c r="OSW510" s="38"/>
      <c r="OSX510" s="38"/>
      <c r="OSY510" s="38"/>
      <c r="OSZ510" s="38"/>
      <c r="OTA510" s="38"/>
      <c r="OTB510" s="38"/>
      <c r="OTC510" s="38"/>
      <c r="OTD510" s="38"/>
      <c r="OTE510" s="38"/>
      <c r="OTF510" s="38"/>
      <c r="OTG510" s="38"/>
      <c r="OTH510" s="38"/>
      <c r="OTI510" s="38"/>
      <c r="OTJ510" s="38"/>
      <c r="OTK510" s="38"/>
      <c r="OTL510" s="38"/>
      <c r="OTM510" s="38"/>
      <c r="OTN510" s="38"/>
      <c r="OTO510" s="38"/>
      <c r="OTP510" s="38"/>
      <c r="OTQ510" s="38"/>
      <c r="OTR510" s="38"/>
      <c r="OTS510" s="38"/>
      <c r="OTT510" s="38"/>
      <c r="OTU510" s="38"/>
      <c r="OTV510" s="38"/>
      <c r="OTW510" s="38"/>
      <c r="OTX510" s="38"/>
      <c r="OTY510" s="38"/>
      <c r="OTZ510" s="38"/>
      <c r="OUA510" s="38"/>
      <c r="OUB510" s="38"/>
      <c r="OUC510" s="38"/>
      <c r="OUD510" s="38"/>
      <c r="OUE510" s="38"/>
      <c r="OUF510" s="38"/>
      <c r="OUG510" s="38"/>
      <c r="OUH510" s="38"/>
      <c r="OUI510" s="38"/>
      <c r="OUJ510" s="38"/>
      <c r="OUK510" s="38"/>
      <c r="OUL510" s="38"/>
      <c r="OUM510" s="38"/>
      <c r="OUN510" s="38"/>
      <c r="OUO510" s="38"/>
      <c r="OUP510" s="38"/>
      <c r="OUQ510" s="38"/>
      <c r="OUR510" s="38"/>
      <c r="OUS510" s="38"/>
      <c r="OUT510" s="38"/>
      <c r="OUU510" s="38"/>
      <c r="OUV510" s="38"/>
      <c r="OUW510" s="38"/>
      <c r="OUX510" s="38"/>
      <c r="OUY510" s="38"/>
      <c r="OUZ510" s="38"/>
      <c r="OVA510" s="38"/>
      <c r="OVB510" s="38"/>
      <c r="OVC510" s="38"/>
      <c r="OVD510" s="38"/>
      <c r="OVE510" s="38"/>
      <c r="OVF510" s="38"/>
      <c r="OVG510" s="38"/>
      <c r="OVH510" s="38"/>
      <c r="OVI510" s="38"/>
      <c r="OVJ510" s="38"/>
      <c r="OVK510" s="38"/>
      <c r="OVL510" s="38"/>
      <c r="OVM510" s="38"/>
      <c r="OVN510" s="38"/>
      <c r="OVO510" s="38"/>
      <c r="OVP510" s="38"/>
      <c r="OVQ510" s="38"/>
      <c r="OVR510" s="38"/>
      <c r="OVS510" s="38"/>
      <c r="OVT510" s="38"/>
      <c r="OVU510" s="38"/>
      <c r="OVV510" s="38"/>
      <c r="OVW510" s="38"/>
      <c r="OVX510" s="38"/>
      <c r="OVY510" s="38"/>
      <c r="OVZ510" s="38"/>
      <c r="OWA510" s="38"/>
      <c r="OWB510" s="38"/>
      <c r="OWC510" s="38"/>
      <c r="OWD510" s="38"/>
      <c r="OWE510" s="38"/>
      <c r="OWF510" s="38"/>
      <c r="OWG510" s="38"/>
      <c r="OWH510" s="38"/>
      <c r="OWI510" s="38"/>
      <c r="OWJ510" s="38"/>
      <c r="OWK510" s="38"/>
      <c r="OWL510" s="38"/>
      <c r="OWM510" s="38"/>
      <c r="OWN510" s="38"/>
      <c r="OWO510" s="38"/>
      <c r="OWP510" s="38"/>
      <c r="OWQ510" s="38"/>
      <c r="OWR510" s="38"/>
      <c r="OWS510" s="38"/>
      <c r="OWT510" s="38"/>
      <c r="OWU510" s="38"/>
      <c r="OWV510" s="38"/>
      <c r="OWW510" s="38"/>
      <c r="OWX510" s="38"/>
      <c r="OWY510" s="38"/>
      <c r="OWZ510" s="38"/>
      <c r="OXA510" s="38"/>
      <c r="OXB510" s="38"/>
      <c r="OXC510" s="38"/>
      <c r="OXD510" s="38"/>
      <c r="OXE510" s="38"/>
      <c r="OXF510" s="38"/>
      <c r="OXG510" s="38"/>
      <c r="OXH510" s="38"/>
      <c r="OXI510" s="38"/>
      <c r="OXJ510" s="38"/>
      <c r="OXK510" s="38"/>
      <c r="OXL510" s="38"/>
      <c r="OXM510" s="38"/>
      <c r="OXN510" s="38"/>
      <c r="OXO510" s="38"/>
      <c r="OXP510" s="38"/>
      <c r="OXQ510" s="38"/>
      <c r="OXR510" s="38"/>
      <c r="OXS510" s="38"/>
      <c r="OXT510" s="38"/>
      <c r="OXU510" s="38"/>
      <c r="OXV510" s="38"/>
      <c r="OXW510" s="38"/>
      <c r="OXX510" s="38"/>
      <c r="OXY510" s="38"/>
      <c r="OXZ510" s="38"/>
      <c r="OYA510" s="38"/>
      <c r="OYB510" s="38"/>
      <c r="OYC510" s="38"/>
      <c r="OYD510" s="38"/>
      <c r="OYE510" s="38"/>
      <c r="OYF510" s="38"/>
      <c r="OYG510" s="38"/>
      <c r="OYH510" s="38"/>
      <c r="OYI510" s="38"/>
      <c r="OYJ510" s="38"/>
      <c r="OYK510" s="38"/>
      <c r="OYL510" s="38"/>
      <c r="OYM510" s="38"/>
      <c r="OYN510" s="38"/>
      <c r="OYO510" s="38"/>
      <c r="OYP510" s="38"/>
      <c r="OYQ510" s="38"/>
      <c r="OYR510" s="38"/>
      <c r="OYS510" s="38"/>
      <c r="OYT510" s="38"/>
      <c r="OYU510" s="38"/>
      <c r="OYV510" s="38"/>
      <c r="OYW510" s="38"/>
      <c r="OYX510" s="38"/>
      <c r="OYY510" s="38"/>
      <c r="OYZ510" s="38"/>
      <c r="OZA510" s="38"/>
      <c r="OZB510" s="38"/>
      <c r="OZC510" s="38"/>
      <c r="OZD510" s="38"/>
      <c r="OZE510" s="38"/>
      <c r="OZF510" s="38"/>
      <c r="OZG510" s="38"/>
      <c r="OZH510" s="38"/>
      <c r="OZI510" s="38"/>
      <c r="OZJ510" s="38"/>
      <c r="OZK510" s="38"/>
      <c r="OZL510" s="38"/>
      <c r="OZM510" s="38"/>
      <c r="OZN510" s="38"/>
      <c r="OZO510" s="38"/>
      <c r="OZP510" s="38"/>
      <c r="OZQ510" s="38"/>
      <c r="OZR510" s="38"/>
      <c r="OZS510" s="38"/>
      <c r="OZT510" s="38"/>
      <c r="OZU510" s="38"/>
      <c r="OZV510" s="38"/>
      <c r="OZW510" s="38"/>
      <c r="OZX510" s="38"/>
      <c r="OZY510" s="38"/>
      <c r="OZZ510" s="38"/>
      <c r="PAA510" s="38"/>
      <c r="PAB510" s="38"/>
      <c r="PAC510" s="38"/>
      <c r="PAD510" s="38"/>
      <c r="PAE510" s="38"/>
      <c r="PAF510" s="38"/>
      <c r="PAG510" s="38"/>
      <c r="PAH510" s="38"/>
      <c r="PAI510" s="38"/>
      <c r="PAJ510" s="38"/>
      <c r="PAK510" s="38"/>
      <c r="PAL510" s="38"/>
      <c r="PAM510" s="38"/>
      <c r="PAN510" s="38"/>
      <c r="PAO510" s="38"/>
      <c r="PAP510" s="38"/>
      <c r="PAQ510" s="38"/>
      <c r="PAR510" s="38"/>
      <c r="PAS510" s="38"/>
      <c r="PAT510" s="38"/>
      <c r="PAU510" s="38"/>
      <c r="PAV510" s="38"/>
      <c r="PAW510" s="38"/>
      <c r="PAX510" s="38"/>
      <c r="PAY510" s="38"/>
      <c r="PAZ510" s="38"/>
      <c r="PBA510" s="38"/>
      <c r="PBB510" s="38"/>
      <c r="PBC510" s="38"/>
      <c r="PBD510" s="38"/>
      <c r="PBE510" s="38"/>
      <c r="PBF510" s="38"/>
      <c r="PBG510" s="38"/>
      <c r="PBH510" s="38"/>
      <c r="PBI510" s="38"/>
      <c r="PBJ510" s="38"/>
      <c r="PBK510" s="38"/>
      <c r="PBL510" s="38"/>
      <c r="PBM510" s="38"/>
      <c r="PBN510" s="38"/>
      <c r="PBO510" s="38"/>
      <c r="PBP510" s="38"/>
      <c r="PBQ510" s="38"/>
      <c r="PBR510" s="38"/>
      <c r="PBS510" s="38"/>
      <c r="PBT510" s="38"/>
      <c r="PBU510" s="38"/>
      <c r="PBV510" s="38"/>
      <c r="PBW510" s="38"/>
      <c r="PBX510" s="38"/>
      <c r="PBY510" s="38"/>
      <c r="PBZ510" s="38"/>
      <c r="PCA510" s="38"/>
      <c r="PCB510" s="38"/>
      <c r="PCC510" s="38"/>
      <c r="PCD510" s="38"/>
      <c r="PCE510" s="38"/>
      <c r="PCF510" s="38"/>
      <c r="PCG510" s="38"/>
      <c r="PCH510" s="38"/>
      <c r="PCI510" s="38"/>
      <c r="PCJ510" s="38"/>
      <c r="PCK510" s="38"/>
      <c r="PCL510" s="38"/>
      <c r="PCM510" s="38"/>
      <c r="PCN510" s="38"/>
      <c r="PCO510" s="38"/>
      <c r="PCP510" s="38"/>
      <c r="PCQ510" s="38"/>
      <c r="PCR510" s="38"/>
      <c r="PCS510" s="38"/>
      <c r="PCT510" s="38"/>
      <c r="PCU510" s="38"/>
      <c r="PCV510" s="38"/>
      <c r="PCW510" s="38"/>
      <c r="PCX510" s="38"/>
      <c r="PCY510" s="38"/>
      <c r="PCZ510" s="38"/>
      <c r="PDA510" s="38"/>
      <c r="PDB510" s="38"/>
      <c r="PDC510" s="38"/>
      <c r="PDD510" s="38"/>
      <c r="PDE510" s="38"/>
      <c r="PDF510" s="38"/>
      <c r="PDG510" s="38"/>
      <c r="PDH510" s="38"/>
      <c r="PDI510" s="38"/>
      <c r="PDJ510" s="38"/>
      <c r="PDK510" s="38"/>
      <c r="PDL510" s="38"/>
      <c r="PDM510" s="38"/>
      <c r="PDN510" s="38"/>
      <c r="PDO510" s="38"/>
      <c r="PDP510" s="38"/>
      <c r="PDQ510" s="38"/>
      <c r="PDR510" s="38"/>
      <c r="PDS510" s="38"/>
      <c r="PDT510" s="38"/>
      <c r="PDU510" s="38"/>
      <c r="PDV510" s="38"/>
      <c r="PDW510" s="38"/>
      <c r="PDX510" s="38"/>
      <c r="PDY510" s="38"/>
      <c r="PDZ510" s="38"/>
      <c r="PEA510" s="38"/>
      <c r="PEB510" s="38"/>
      <c r="PEC510" s="38"/>
      <c r="PED510" s="38"/>
      <c r="PEE510" s="38"/>
      <c r="PEF510" s="38"/>
      <c r="PEG510" s="38"/>
      <c r="PEH510" s="38"/>
      <c r="PEI510" s="38"/>
      <c r="PEJ510" s="38"/>
      <c r="PEK510" s="38"/>
      <c r="PEL510" s="38"/>
      <c r="PEM510" s="38"/>
      <c r="PEN510" s="38"/>
      <c r="PEO510" s="38"/>
      <c r="PEP510" s="38"/>
      <c r="PEQ510" s="38"/>
      <c r="PER510" s="38"/>
      <c r="PES510" s="38"/>
      <c r="PET510" s="38"/>
      <c r="PEU510" s="38"/>
      <c r="PEV510" s="38"/>
      <c r="PEW510" s="38"/>
      <c r="PEX510" s="38"/>
      <c r="PEY510" s="38"/>
      <c r="PEZ510" s="38"/>
      <c r="PFA510" s="38"/>
      <c r="PFB510" s="38"/>
      <c r="PFC510" s="38"/>
      <c r="PFD510" s="38"/>
      <c r="PFE510" s="38"/>
      <c r="PFF510" s="38"/>
      <c r="PFG510" s="38"/>
      <c r="PFH510" s="38"/>
      <c r="PFI510" s="38"/>
      <c r="PFJ510" s="38"/>
      <c r="PFK510" s="38"/>
      <c r="PFL510" s="38"/>
      <c r="PFM510" s="38"/>
      <c r="PFN510" s="38"/>
      <c r="PFO510" s="38"/>
      <c r="PFP510" s="38"/>
      <c r="PFQ510" s="38"/>
      <c r="PFR510" s="38"/>
      <c r="PFS510" s="38"/>
      <c r="PFT510" s="38"/>
      <c r="PFU510" s="38"/>
      <c r="PFV510" s="38"/>
      <c r="PFW510" s="38"/>
      <c r="PFX510" s="38"/>
      <c r="PFY510" s="38"/>
      <c r="PFZ510" s="38"/>
      <c r="PGA510" s="38"/>
      <c r="PGB510" s="38"/>
      <c r="PGC510" s="38"/>
      <c r="PGD510" s="38"/>
      <c r="PGE510" s="38"/>
      <c r="PGF510" s="38"/>
      <c r="PGG510" s="38"/>
      <c r="PGH510" s="38"/>
      <c r="PGI510" s="38"/>
      <c r="PGJ510" s="38"/>
      <c r="PGK510" s="38"/>
      <c r="PGL510" s="38"/>
      <c r="PGM510" s="38"/>
      <c r="PGN510" s="38"/>
      <c r="PGO510" s="38"/>
      <c r="PGP510" s="38"/>
      <c r="PGQ510" s="38"/>
      <c r="PGR510" s="38"/>
      <c r="PGS510" s="38"/>
      <c r="PGT510" s="38"/>
      <c r="PGU510" s="38"/>
      <c r="PGV510" s="38"/>
      <c r="PGW510" s="38"/>
      <c r="PGX510" s="38"/>
      <c r="PGY510" s="38"/>
      <c r="PGZ510" s="38"/>
      <c r="PHA510" s="38"/>
      <c r="PHB510" s="38"/>
      <c r="PHC510" s="38"/>
      <c r="PHD510" s="38"/>
      <c r="PHE510" s="38"/>
      <c r="PHF510" s="38"/>
      <c r="PHG510" s="38"/>
      <c r="PHH510" s="38"/>
      <c r="PHI510" s="38"/>
      <c r="PHJ510" s="38"/>
      <c r="PHK510" s="38"/>
      <c r="PHL510" s="38"/>
      <c r="PHM510" s="38"/>
      <c r="PHN510" s="38"/>
      <c r="PHO510" s="38"/>
      <c r="PHP510" s="38"/>
      <c r="PHQ510" s="38"/>
      <c r="PHR510" s="38"/>
      <c r="PHS510" s="38"/>
      <c r="PHT510" s="38"/>
      <c r="PHU510" s="38"/>
      <c r="PHV510" s="38"/>
      <c r="PHW510" s="38"/>
      <c r="PHX510" s="38"/>
      <c r="PHY510" s="38"/>
      <c r="PHZ510" s="38"/>
      <c r="PIA510" s="38"/>
      <c r="PIB510" s="38"/>
      <c r="PIC510" s="38"/>
      <c r="PID510" s="38"/>
      <c r="PIE510" s="38"/>
      <c r="PIF510" s="38"/>
      <c r="PIG510" s="38"/>
      <c r="PIH510" s="38"/>
      <c r="PII510" s="38"/>
      <c r="PIJ510" s="38"/>
      <c r="PIK510" s="38"/>
      <c r="PIL510" s="38"/>
      <c r="PIM510" s="38"/>
      <c r="PIN510" s="38"/>
      <c r="PIO510" s="38"/>
      <c r="PIP510" s="38"/>
      <c r="PIQ510" s="38"/>
      <c r="PIR510" s="38"/>
      <c r="PIS510" s="38"/>
      <c r="PIT510" s="38"/>
      <c r="PIU510" s="38"/>
      <c r="PIV510" s="38"/>
      <c r="PIW510" s="38"/>
      <c r="PIX510" s="38"/>
      <c r="PIY510" s="38"/>
      <c r="PIZ510" s="38"/>
      <c r="PJA510" s="38"/>
      <c r="PJB510" s="38"/>
      <c r="PJC510" s="38"/>
      <c r="PJD510" s="38"/>
      <c r="PJE510" s="38"/>
      <c r="PJF510" s="38"/>
      <c r="PJG510" s="38"/>
      <c r="PJH510" s="38"/>
      <c r="PJI510" s="38"/>
      <c r="PJJ510" s="38"/>
      <c r="PJK510" s="38"/>
      <c r="PJL510" s="38"/>
      <c r="PJM510" s="38"/>
      <c r="PJN510" s="38"/>
      <c r="PJO510" s="38"/>
      <c r="PJP510" s="38"/>
      <c r="PJQ510" s="38"/>
      <c r="PJR510" s="38"/>
      <c r="PJS510" s="38"/>
      <c r="PJT510" s="38"/>
      <c r="PJU510" s="38"/>
      <c r="PJV510" s="38"/>
      <c r="PJW510" s="38"/>
      <c r="PJX510" s="38"/>
      <c r="PJY510" s="38"/>
      <c r="PJZ510" s="38"/>
      <c r="PKA510" s="38"/>
      <c r="PKB510" s="38"/>
      <c r="PKC510" s="38"/>
      <c r="PKD510" s="38"/>
      <c r="PKE510" s="38"/>
      <c r="PKF510" s="38"/>
      <c r="PKG510" s="38"/>
      <c r="PKH510" s="38"/>
      <c r="PKI510" s="38"/>
      <c r="PKJ510" s="38"/>
      <c r="PKK510" s="38"/>
      <c r="PKL510" s="38"/>
      <c r="PKM510" s="38"/>
      <c r="PKN510" s="38"/>
      <c r="PKO510" s="38"/>
      <c r="PKP510" s="38"/>
      <c r="PKQ510" s="38"/>
      <c r="PKR510" s="38"/>
      <c r="PKS510" s="38"/>
      <c r="PKT510" s="38"/>
      <c r="PKU510" s="38"/>
      <c r="PKV510" s="38"/>
      <c r="PKW510" s="38"/>
      <c r="PKX510" s="38"/>
      <c r="PKY510" s="38"/>
      <c r="PKZ510" s="38"/>
      <c r="PLA510" s="38"/>
      <c r="PLB510" s="38"/>
      <c r="PLC510" s="38"/>
      <c r="PLD510" s="38"/>
      <c r="PLE510" s="38"/>
      <c r="PLF510" s="38"/>
      <c r="PLG510" s="38"/>
      <c r="PLH510" s="38"/>
      <c r="PLI510" s="38"/>
      <c r="PLJ510" s="38"/>
      <c r="PLK510" s="38"/>
      <c r="PLL510" s="38"/>
      <c r="PLM510" s="38"/>
      <c r="PLN510" s="38"/>
      <c r="PLO510" s="38"/>
      <c r="PLP510" s="38"/>
      <c r="PLQ510" s="38"/>
      <c r="PLR510" s="38"/>
      <c r="PLS510" s="38"/>
      <c r="PLT510" s="38"/>
      <c r="PLU510" s="38"/>
      <c r="PLV510" s="38"/>
      <c r="PLW510" s="38"/>
      <c r="PLX510" s="38"/>
      <c r="PLY510" s="38"/>
      <c r="PLZ510" s="38"/>
      <c r="PMA510" s="38"/>
      <c r="PMB510" s="38"/>
      <c r="PMC510" s="38"/>
      <c r="PMD510" s="38"/>
      <c r="PME510" s="38"/>
      <c r="PMF510" s="38"/>
      <c r="PMG510" s="38"/>
      <c r="PMH510" s="38"/>
      <c r="PMI510" s="38"/>
      <c r="PMJ510" s="38"/>
      <c r="PMK510" s="38"/>
      <c r="PML510" s="38"/>
      <c r="PMM510" s="38"/>
      <c r="PMN510" s="38"/>
      <c r="PMO510" s="38"/>
      <c r="PMP510" s="38"/>
      <c r="PMQ510" s="38"/>
      <c r="PMR510" s="38"/>
      <c r="PMS510" s="38"/>
      <c r="PMT510" s="38"/>
      <c r="PMU510" s="38"/>
      <c r="PMV510" s="38"/>
      <c r="PMW510" s="38"/>
      <c r="PMX510" s="38"/>
      <c r="PMY510" s="38"/>
      <c r="PMZ510" s="38"/>
      <c r="PNA510" s="38"/>
      <c r="PNB510" s="38"/>
      <c r="PNC510" s="38"/>
      <c r="PND510" s="38"/>
      <c r="PNE510" s="38"/>
      <c r="PNF510" s="38"/>
      <c r="PNG510" s="38"/>
      <c r="PNH510" s="38"/>
      <c r="PNI510" s="38"/>
      <c r="PNJ510" s="38"/>
      <c r="PNK510" s="38"/>
      <c r="PNL510" s="38"/>
      <c r="PNM510" s="38"/>
      <c r="PNN510" s="38"/>
      <c r="PNO510" s="38"/>
      <c r="PNP510" s="38"/>
      <c r="PNQ510" s="38"/>
      <c r="PNR510" s="38"/>
      <c r="PNS510" s="38"/>
      <c r="PNT510" s="38"/>
      <c r="PNU510" s="38"/>
      <c r="PNV510" s="38"/>
      <c r="PNW510" s="38"/>
      <c r="PNX510" s="38"/>
      <c r="PNY510" s="38"/>
      <c r="PNZ510" s="38"/>
      <c r="POA510" s="38"/>
      <c r="POB510" s="38"/>
      <c r="POC510" s="38"/>
      <c r="POD510" s="38"/>
      <c r="POE510" s="38"/>
      <c r="POF510" s="38"/>
      <c r="POG510" s="38"/>
      <c r="POH510" s="38"/>
      <c r="POI510" s="38"/>
      <c r="POJ510" s="38"/>
      <c r="POK510" s="38"/>
      <c r="POL510" s="38"/>
      <c r="POM510" s="38"/>
      <c r="PON510" s="38"/>
      <c r="POO510" s="38"/>
      <c r="POP510" s="38"/>
      <c r="POQ510" s="38"/>
      <c r="POR510" s="38"/>
      <c r="POS510" s="38"/>
      <c r="POT510" s="38"/>
      <c r="POU510" s="38"/>
      <c r="POV510" s="38"/>
      <c r="POW510" s="38"/>
      <c r="POX510" s="38"/>
      <c r="POY510" s="38"/>
      <c r="POZ510" s="38"/>
      <c r="PPA510" s="38"/>
      <c r="PPB510" s="38"/>
      <c r="PPC510" s="38"/>
      <c r="PPD510" s="38"/>
      <c r="PPE510" s="38"/>
      <c r="PPF510" s="38"/>
      <c r="PPG510" s="38"/>
      <c r="PPH510" s="38"/>
      <c r="PPI510" s="38"/>
      <c r="PPJ510" s="38"/>
      <c r="PPK510" s="38"/>
      <c r="PPL510" s="38"/>
      <c r="PPM510" s="38"/>
      <c r="PPN510" s="38"/>
      <c r="PPO510" s="38"/>
      <c r="PPP510" s="38"/>
      <c r="PPQ510" s="38"/>
      <c r="PPR510" s="38"/>
      <c r="PPS510" s="38"/>
      <c r="PPT510" s="38"/>
      <c r="PPU510" s="38"/>
      <c r="PPV510" s="38"/>
      <c r="PPW510" s="38"/>
      <c r="PPX510" s="38"/>
      <c r="PPY510" s="38"/>
      <c r="PPZ510" s="38"/>
      <c r="PQA510" s="38"/>
      <c r="PQB510" s="38"/>
      <c r="PQC510" s="38"/>
      <c r="PQD510" s="38"/>
      <c r="PQE510" s="38"/>
      <c r="PQF510" s="38"/>
      <c r="PQG510" s="38"/>
      <c r="PQH510" s="38"/>
      <c r="PQI510" s="38"/>
      <c r="PQJ510" s="38"/>
      <c r="PQK510" s="38"/>
      <c r="PQL510" s="38"/>
      <c r="PQM510" s="38"/>
      <c r="PQN510" s="38"/>
      <c r="PQO510" s="38"/>
      <c r="PQP510" s="38"/>
      <c r="PQQ510" s="38"/>
      <c r="PQR510" s="38"/>
      <c r="PQS510" s="38"/>
      <c r="PQT510" s="38"/>
      <c r="PQU510" s="38"/>
      <c r="PQV510" s="38"/>
      <c r="PQW510" s="38"/>
      <c r="PQX510" s="38"/>
      <c r="PQY510" s="38"/>
      <c r="PQZ510" s="38"/>
      <c r="PRA510" s="38"/>
      <c r="PRB510" s="38"/>
      <c r="PRC510" s="38"/>
      <c r="PRD510" s="38"/>
      <c r="PRE510" s="38"/>
      <c r="PRF510" s="38"/>
      <c r="PRG510" s="38"/>
      <c r="PRH510" s="38"/>
      <c r="PRI510" s="38"/>
      <c r="PRJ510" s="38"/>
      <c r="PRK510" s="38"/>
      <c r="PRL510" s="38"/>
      <c r="PRM510" s="38"/>
      <c r="PRN510" s="38"/>
      <c r="PRO510" s="38"/>
      <c r="PRP510" s="38"/>
      <c r="PRQ510" s="38"/>
      <c r="PRR510" s="38"/>
      <c r="PRS510" s="38"/>
      <c r="PRT510" s="38"/>
      <c r="PRU510" s="38"/>
      <c r="PRV510" s="38"/>
      <c r="PRW510" s="38"/>
      <c r="PRX510" s="38"/>
      <c r="PRY510" s="38"/>
      <c r="PRZ510" s="38"/>
      <c r="PSA510" s="38"/>
      <c r="PSB510" s="38"/>
      <c r="PSC510" s="38"/>
      <c r="PSD510" s="38"/>
      <c r="PSE510" s="38"/>
      <c r="PSF510" s="38"/>
      <c r="PSG510" s="38"/>
      <c r="PSH510" s="38"/>
      <c r="PSI510" s="38"/>
      <c r="PSJ510" s="38"/>
      <c r="PSK510" s="38"/>
      <c r="PSL510" s="38"/>
      <c r="PSM510" s="38"/>
      <c r="PSN510" s="38"/>
      <c r="PSO510" s="38"/>
      <c r="PSP510" s="38"/>
      <c r="PSQ510" s="38"/>
      <c r="PSR510" s="38"/>
      <c r="PSS510" s="38"/>
      <c r="PST510" s="38"/>
      <c r="PSU510" s="38"/>
      <c r="PSV510" s="38"/>
      <c r="PSW510" s="38"/>
      <c r="PSX510" s="38"/>
      <c r="PSY510" s="38"/>
      <c r="PSZ510" s="38"/>
      <c r="PTA510" s="38"/>
      <c r="PTB510" s="38"/>
      <c r="PTC510" s="38"/>
      <c r="PTD510" s="38"/>
      <c r="PTE510" s="38"/>
      <c r="PTF510" s="38"/>
      <c r="PTG510" s="38"/>
      <c r="PTH510" s="38"/>
      <c r="PTI510" s="38"/>
      <c r="PTJ510" s="38"/>
      <c r="PTK510" s="38"/>
      <c r="PTL510" s="38"/>
      <c r="PTM510" s="38"/>
      <c r="PTN510" s="38"/>
      <c r="PTO510" s="38"/>
      <c r="PTP510" s="38"/>
      <c r="PTQ510" s="38"/>
      <c r="PTR510" s="38"/>
      <c r="PTS510" s="38"/>
      <c r="PTT510" s="38"/>
      <c r="PTU510" s="38"/>
      <c r="PTV510" s="38"/>
      <c r="PTW510" s="38"/>
      <c r="PTX510" s="38"/>
      <c r="PTY510" s="38"/>
      <c r="PTZ510" s="38"/>
      <c r="PUA510" s="38"/>
      <c r="PUB510" s="38"/>
      <c r="PUC510" s="38"/>
      <c r="PUD510" s="38"/>
      <c r="PUE510" s="38"/>
      <c r="PUF510" s="38"/>
      <c r="PUG510" s="38"/>
      <c r="PUH510" s="38"/>
      <c r="PUI510" s="38"/>
      <c r="PUJ510" s="38"/>
      <c r="PUK510" s="38"/>
      <c r="PUL510" s="38"/>
      <c r="PUM510" s="38"/>
      <c r="PUN510" s="38"/>
      <c r="PUO510" s="38"/>
      <c r="PUP510" s="38"/>
      <c r="PUQ510" s="38"/>
      <c r="PUR510" s="38"/>
      <c r="PUS510" s="38"/>
      <c r="PUT510" s="38"/>
      <c r="PUU510" s="38"/>
      <c r="PUV510" s="38"/>
      <c r="PUW510" s="38"/>
      <c r="PUX510" s="38"/>
      <c r="PUY510" s="38"/>
      <c r="PUZ510" s="38"/>
      <c r="PVA510" s="38"/>
      <c r="PVB510" s="38"/>
      <c r="PVC510" s="38"/>
      <c r="PVD510" s="38"/>
      <c r="PVE510" s="38"/>
      <c r="PVF510" s="38"/>
      <c r="PVG510" s="38"/>
      <c r="PVH510" s="38"/>
      <c r="PVI510" s="38"/>
      <c r="PVJ510" s="38"/>
      <c r="PVK510" s="38"/>
      <c r="PVL510" s="38"/>
      <c r="PVM510" s="38"/>
      <c r="PVN510" s="38"/>
      <c r="PVO510" s="38"/>
      <c r="PVP510" s="38"/>
      <c r="PVQ510" s="38"/>
      <c r="PVR510" s="38"/>
      <c r="PVS510" s="38"/>
      <c r="PVT510" s="38"/>
      <c r="PVU510" s="38"/>
      <c r="PVV510" s="38"/>
      <c r="PVW510" s="38"/>
      <c r="PVX510" s="38"/>
      <c r="PVY510" s="38"/>
      <c r="PVZ510" s="38"/>
      <c r="PWA510" s="38"/>
      <c r="PWB510" s="38"/>
      <c r="PWC510" s="38"/>
      <c r="PWD510" s="38"/>
      <c r="PWE510" s="38"/>
      <c r="PWF510" s="38"/>
      <c r="PWG510" s="38"/>
      <c r="PWH510" s="38"/>
      <c r="PWI510" s="38"/>
      <c r="PWJ510" s="38"/>
      <c r="PWK510" s="38"/>
      <c r="PWL510" s="38"/>
      <c r="PWM510" s="38"/>
      <c r="PWN510" s="38"/>
      <c r="PWO510" s="38"/>
      <c r="PWP510" s="38"/>
      <c r="PWQ510" s="38"/>
      <c r="PWR510" s="38"/>
      <c r="PWS510" s="38"/>
      <c r="PWT510" s="38"/>
      <c r="PWU510" s="38"/>
      <c r="PWV510" s="38"/>
      <c r="PWW510" s="38"/>
      <c r="PWX510" s="38"/>
      <c r="PWY510" s="38"/>
      <c r="PWZ510" s="38"/>
      <c r="PXA510" s="38"/>
      <c r="PXB510" s="38"/>
      <c r="PXC510" s="38"/>
      <c r="PXD510" s="38"/>
      <c r="PXE510" s="38"/>
      <c r="PXF510" s="38"/>
      <c r="PXG510" s="38"/>
      <c r="PXH510" s="38"/>
      <c r="PXI510" s="38"/>
      <c r="PXJ510" s="38"/>
      <c r="PXK510" s="38"/>
      <c r="PXL510" s="38"/>
      <c r="PXM510" s="38"/>
      <c r="PXN510" s="38"/>
      <c r="PXO510" s="38"/>
      <c r="PXP510" s="38"/>
      <c r="PXQ510" s="38"/>
      <c r="PXR510" s="38"/>
      <c r="PXS510" s="38"/>
      <c r="PXT510" s="38"/>
      <c r="PXU510" s="38"/>
      <c r="PXV510" s="38"/>
      <c r="PXW510" s="38"/>
      <c r="PXX510" s="38"/>
      <c r="PXY510" s="38"/>
      <c r="PXZ510" s="38"/>
      <c r="PYA510" s="38"/>
      <c r="PYB510" s="38"/>
      <c r="PYC510" s="38"/>
      <c r="PYD510" s="38"/>
      <c r="PYE510" s="38"/>
      <c r="PYF510" s="38"/>
      <c r="PYG510" s="38"/>
      <c r="PYH510" s="38"/>
      <c r="PYI510" s="38"/>
      <c r="PYJ510" s="38"/>
      <c r="PYK510" s="38"/>
      <c r="PYL510" s="38"/>
      <c r="PYM510" s="38"/>
      <c r="PYN510" s="38"/>
      <c r="PYO510" s="38"/>
      <c r="PYP510" s="38"/>
      <c r="PYQ510" s="38"/>
      <c r="PYR510" s="38"/>
      <c r="PYS510" s="38"/>
      <c r="PYT510" s="38"/>
      <c r="PYU510" s="38"/>
      <c r="PYV510" s="38"/>
      <c r="PYW510" s="38"/>
      <c r="PYX510" s="38"/>
      <c r="PYY510" s="38"/>
      <c r="PYZ510" s="38"/>
      <c r="PZA510" s="38"/>
      <c r="PZB510" s="38"/>
      <c r="PZC510" s="38"/>
      <c r="PZD510" s="38"/>
      <c r="PZE510" s="38"/>
      <c r="PZF510" s="38"/>
      <c r="PZG510" s="38"/>
      <c r="PZH510" s="38"/>
      <c r="PZI510" s="38"/>
      <c r="PZJ510" s="38"/>
      <c r="PZK510" s="38"/>
      <c r="PZL510" s="38"/>
      <c r="PZM510" s="38"/>
      <c r="PZN510" s="38"/>
      <c r="PZO510" s="38"/>
      <c r="PZP510" s="38"/>
      <c r="PZQ510" s="38"/>
      <c r="PZR510" s="38"/>
      <c r="PZS510" s="38"/>
      <c r="PZT510" s="38"/>
      <c r="PZU510" s="38"/>
      <c r="PZV510" s="38"/>
      <c r="PZW510" s="38"/>
      <c r="PZX510" s="38"/>
      <c r="PZY510" s="38"/>
      <c r="PZZ510" s="38"/>
      <c r="QAA510" s="38"/>
      <c r="QAB510" s="38"/>
      <c r="QAC510" s="38"/>
      <c r="QAD510" s="38"/>
      <c r="QAE510" s="38"/>
      <c r="QAF510" s="38"/>
      <c r="QAG510" s="38"/>
      <c r="QAH510" s="38"/>
      <c r="QAI510" s="38"/>
      <c r="QAJ510" s="38"/>
      <c r="QAK510" s="38"/>
      <c r="QAL510" s="38"/>
      <c r="QAM510" s="38"/>
      <c r="QAN510" s="38"/>
      <c r="QAO510" s="38"/>
      <c r="QAP510" s="38"/>
      <c r="QAQ510" s="38"/>
      <c r="QAR510" s="38"/>
      <c r="QAS510" s="38"/>
      <c r="QAT510" s="38"/>
      <c r="QAU510" s="38"/>
      <c r="QAV510" s="38"/>
      <c r="QAW510" s="38"/>
      <c r="QAX510" s="38"/>
      <c r="QAY510" s="38"/>
      <c r="QAZ510" s="38"/>
      <c r="QBA510" s="38"/>
      <c r="QBB510" s="38"/>
      <c r="QBC510" s="38"/>
      <c r="QBD510" s="38"/>
      <c r="QBE510" s="38"/>
      <c r="QBF510" s="38"/>
      <c r="QBG510" s="38"/>
      <c r="QBH510" s="38"/>
      <c r="QBI510" s="38"/>
      <c r="QBJ510" s="38"/>
      <c r="QBK510" s="38"/>
      <c r="QBL510" s="38"/>
      <c r="QBM510" s="38"/>
      <c r="QBN510" s="38"/>
      <c r="QBO510" s="38"/>
      <c r="QBP510" s="38"/>
      <c r="QBQ510" s="38"/>
      <c r="QBR510" s="38"/>
      <c r="QBS510" s="38"/>
      <c r="QBT510" s="38"/>
      <c r="QBU510" s="38"/>
      <c r="QBV510" s="38"/>
      <c r="QBW510" s="38"/>
      <c r="QBX510" s="38"/>
      <c r="QBY510" s="38"/>
      <c r="QBZ510" s="38"/>
      <c r="QCA510" s="38"/>
      <c r="QCB510" s="38"/>
      <c r="QCC510" s="38"/>
      <c r="QCD510" s="38"/>
      <c r="QCE510" s="38"/>
      <c r="QCF510" s="38"/>
      <c r="QCG510" s="38"/>
      <c r="QCH510" s="38"/>
      <c r="QCI510" s="38"/>
      <c r="QCJ510" s="38"/>
      <c r="QCK510" s="38"/>
      <c r="QCL510" s="38"/>
      <c r="QCM510" s="38"/>
      <c r="QCN510" s="38"/>
      <c r="QCO510" s="38"/>
      <c r="QCP510" s="38"/>
      <c r="QCQ510" s="38"/>
      <c r="QCR510" s="38"/>
      <c r="QCS510" s="38"/>
      <c r="QCT510" s="38"/>
      <c r="QCU510" s="38"/>
      <c r="QCV510" s="38"/>
      <c r="QCW510" s="38"/>
      <c r="QCX510" s="38"/>
      <c r="QCY510" s="38"/>
      <c r="QCZ510" s="38"/>
      <c r="QDA510" s="38"/>
      <c r="QDB510" s="38"/>
      <c r="QDC510" s="38"/>
      <c r="QDD510" s="38"/>
      <c r="QDE510" s="38"/>
      <c r="QDF510" s="38"/>
      <c r="QDG510" s="38"/>
      <c r="QDH510" s="38"/>
      <c r="QDI510" s="38"/>
      <c r="QDJ510" s="38"/>
      <c r="QDK510" s="38"/>
      <c r="QDL510" s="38"/>
      <c r="QDM510" s="38"/>
      <c r="QDN510" s="38"/>
      <c r="QDO510" s="38"/>
      <c r="QDP510" s="38"/>
      <c r="QDQ510" s="38"/>
      <c r="QDR510" s="38"/>
      <c r="QDS510" s="38"/>
      <c r="QDT510" s="38"/>
      <c r="QDU510" s="38"/>
      <c r="QDV510" s="38"/>
      <c r="QDW510" s="38"/>
      <c r="QDX510" s="38"/>
      <c r="QDY510" s="38"/>
      <c r="QDZ510" s="38"/>
      <c r="QEA510" s="38"/>
      <c r="QEB510" s="38"/>
      <c r="QEC510" s="38"/>
      <c r="QED510" s="38"/>
      <c r="QEE510" s="38"/>
      <c r="QEF510" s="38"/>
      <c r="QEG510" s="38"/>
      <c r="QEH510" s="38"/>
      <c r="QEI510" s="38"/>
      <c r="QEJ510" s="38"/>
      <c r="QEK510" s="38"/>
      <c r="QEL510" s="38"/>
      <c r="QEM510" s="38"/>
      <c r="QEN510" s="38"/>
      <c r="QEO510" s="38"/>
      <c r="QEP510" s="38"/>
      <c r="QEQ510" s="38"/>
      <c r="QER510" s="38"/>
      <c r="QES510" s="38"/>
      <c r="QET510" s="38"/>
      <c r="QEU510" s="38"/>
      <c r="QEV510" s="38"/>
      <c r="QEW510" s="38"/>
      <c r="QEX510" s="38"/>
      <c r="QEY510" s="38"/>
      <c r="QEZ510" s="38"/>
      <c r="QFA510" s="38"/>
      <c r="QFB510" s="38"/>
      <c r="QFC510" s="38"/>
      <c r="QFD510" s="38"/>
      <c r="QFE510" s="38"/>
      <c r="QFF510" s="38"/>
      <c r="QFG510" s="38"/>
      <c r="QFH510" s="38"/>
      <c r="QFI510" s="38"/>
      <c r="QFJ510" s="38"/>
      <c r="QFK510" s="38"/>
      <c r="QFL510" s="38"/>
      <c r="QFM510" s="38"/>
      <c r="QFN510" s="38"/>
      <c r="QFO510" s="38"/>
      <c r="QFP510" s="38"/>
      <c r="QFQ510" s="38"/>
      <c r="QFR510" s="38"/>
      <c r="QFS510" s="38"/>
      <c r="QFT510" s="38"/>
      <c r="QFU510" s="38"/>
      <c r="QFV510" s="38"/>
      <c r="QFW510" s="38"/>
      <c r="QFX510" s="38"/>
      <c r="QFY510" s="38"/>
      <c r="QFZ510" s="38"/>
      <c r="QGA510" s="38"/>
      <c r="QGB510" s="38"/>
      <c r="QGC510" s="38"/>
      <c r="QGD510" s="38"/>
      <c r="QGE510" s="38"/>
      <c r="QGF510" s="38"/>
      <c r="QGG510" s="38"/>
      <c r="QGH510" s="38"/>
      <c r="QGI510" s="38"/>
      <c r="QGJ510" s="38"/>
      <c r="QGK510" s="38"/>
      <c r="QGL510" s="38"/>
      <c r="QGM510" s="38"/>
      <c r="QGN510" s="38"/>
      <c r="QGO510" s="38"/>
      <c r="QGP510" s="38"/>
      <c r="QGQ510" s="38"/>
      <c r="QGR510" s="38"/>
      <c r="QGS510" s="38"/>
      <c r="QGT510" s="38"/>
      <c r="QGU510" s="38"/>
      <c r="QGV510" s="38"/>
      <c r="QGW510" s="38"/>
      <c r="QGX510" s="38"/>
      <c r="QGY510" s="38"/>
      <c r="QGZ510" s="38"/>
      <c r="QHA510" s="38"/>
      <c r="QHB510" s="38"/>
      <c r="QHC510" s="38"/>
      <c r="QHD510" s="38"/>
      <c r="QHE510" s="38"/>
      <c r="QHF510" s="38"/>
      <c r="QHG510" s="38"/>
      <c r="QHH510" s="38"/>
      <c r="QHI510" s="38"/>
      <c r="QHJ510" s="38"/>
      <c r="QHK510" s="38"/>
      <c r="QHL510" s="38"/>
      <c r="QHM510" s="38"/>
      <c r="QHN510" s="38"/>
      <c r="QHO510" s="38"/>
      <c r="QHP510" s="38"/>
      <c r="QHQ510" s="38"/>
      <c r="QHR510" s="38"/>
      <c r="QHS510" s="38"/>
      <c r="QHT510" s="38"/>
      <c r="QHU510" s="38"/>
      <c r="QHV510" s="38"/>
      <c r="QHW510" s="38"/>
      <c r="QHX510" s="38"/>
      <c r="QHY510" s="38"/>
      <c r="QHZ510" s="38"/>
      <c r="QIA510" s="38"/>
      <c r="QIB510" s="38"/>
      <c r="QIC510" s="38"/>
      <c r="QID510" s="38"/>
      <c r="QIE510" s="38"/>
      <c r="QIF510" s="38"/>
      <c r="QIG510" s="38"/>
      <c r="QIH510" s="38"/>
      <c r="QII510" s="38"/>
      <c r="QIJ510" s="38"/>
      <c r="QIK510" s="38"/>
      <c r="QIL510" s="38"/>
      <c r="QIM510" s="38"/>
      <c r="QIN510" s="38"/>
      <c r="QIO510" s="38"/>
      <c r="QIP510" s="38"/>
      <c r="QIQ510" s="38"/>
      <c r="QIR510" s="38"/>
      <c r="QIS510" s="38"/>
      <c r="QIT510" s="38"/>
      <c r="QIU510" s="38"/>
      <c r="QIV510" s="38"/>
      <c r="QIW510" s="38"/>
      <c r="QIX510" s="38"/>
      <c r="QIY510" s="38"/>
      <c r="QIZ510" s="38"/>
      <c r="QJA510" s="38"/>
      <c r="QJB510" s="38"/>
      <c r="QJC510" s="38"/>
      <c r="QJD510" s="38"/>
      <c r="QJE510" s="38"/>
      <c r="QJF510" s="38"/>
      <c r="QJG510" s="38"/>
      <c r="QJH510" s="38"/>
      <c r="QJI510" s="38"/>
      <c r="QJJ510" s="38"/>
      <c r="QJK510" s="38"/>
      <c r="QJL510" s="38"/>
      <c r="QJM510" s="38"/>
      <c r="QJN510" s="38"/>
      <c r="QJO510" s="38"/>
      <c r="QJP510" s="38"/>
      <c r="QJQ510" s="38"/>
      <c r="QJR510" s="38"/>
      <c r="QJS510" s="38"/>
      <c r="QJT510" s="38"/>
      <c r="QJU510" s="38"/>
      <c r="QJV510" s="38"/>
      <c r="QJW510" s="38"/>
      <c r="QJX510" s="38"/>
      <c r="QJY510" s="38"/>
      <c r="QJZ510" s="38"/>
      <c r="QKA510" s="38"/>
      <c r="QKB510" s="38"/>
      <c r="QKC510" s="38"/>
      <c r="QKD510" s="38"/>
      <c r="QKE510" s="38"/>
      <c r="QKF510" s="38"/>
      <c r="QKG510" s="38"/>
      <c r="QKH510" s="38"/>
      <c r="QKI510" s="38"/>
      <c r="QKJ510" s="38"/>
      <c r="QKK510" s="38"/>
      <c r="QKL510" s="38"/>
      <c r="QKM510" s="38"/>
      <c r="QKN510" s="38"/>
      <c r="QKO510" s="38"/>
      <c r="QKP510" s="38"/>
      <c r="QKQ510" s="38"/>
      <c r="QKR510" s="38"/>
      <c r="QKS510" s="38"/>
      <c r="QKT510" s="38"/>
      <c r="QKU510" s="38"/>
      <c r="QKV510" s="38"/>
      <c r="QKW510" s="38"/>
      <c r="QKX510" s="38"/>
      <c r="QKY510" s="38"/>
      <c r="QKZ510" s="38"/>
      <c r="QLA510" s="38"/>
      <c r="QLB510" s="38"/>
      <c r="QLC510" s="38"/>
      <c r="QLD510" s="38"/>
      <c r="QLE510" s="38"/>
      <c r="QLF510" s="38"/>
      <c r="QLG510" s="38"/>
      <c r="QLH510" s="38"/>
      <c r="QLI510" s="38"/>
      <c r="QLJ510" s="38"/>
      <c r="QLK510" s="38"/>
      <c r="QLL510" s="38"/>
      <c r="QLM510" s="38"/>
      <c r="QLN510" s="38"/>
      <c r="QLO510" s="38"/>
      <c r="QLP510" s="38"/>
      <c r="QLQ510" s="38"/>
      <c r="QLR510" s="38"/>
      <c r="QLS510" s="38"/>
      <c r="QLT510" s="38"/>
      <c r="QLU510" s="38"/>
      <c r="QLV510" s="38"/>
      <c r="QLW510" s="38"/>
      <c r="QLX510" s="38"/>
      <c r="QLY510" s="38"/>
      <c r="QLZ510" s="38"/>
      <c r="QMA510" s="38"/>
      <c r="QMB510" s="38"/>
      <c r="QMC510" s="38"/>
      <c r="QMD510" s="38"/>
      <c r="QME510" s="38"/>
      <c r="QMF510" s="38"/>
      <c r="QMG510" s="38"/>
      <c r="QMH510" s="38"/>
      <c r="QMI510" s="38"/>
      <c r="QMJ510" s="38"/>
      <c r="QMK510" s="38"/>
      <c r="QML510" s="38"/>
      <c r="QMM510" s="38"/>
      <c r="QMN510" s="38"/>
      <c r="QMO510" s="38"/>
      <c r="QMP510" s="38"/>
      <c r="QMQ510" s="38"/>
      <c r="QMR510" s="38"/>
      <c r="QMS510" s="38"/>
      <c r="QMT510" s="38"/>
      <c r="QMU510" s="38"/>
      <c r="QMV510" s="38"/>
      <c r="QMW510" s="38"/>
      <c r="QMX510" s="38"/>
      <c r="QMY510" s="38"/>
      <c r="QMZ510" s="38"/>
      <c r="QNA510" s="38"/>
      <c r="QNB510" s="38"/>
      <c r="QNC510" s="38"/>
      <c r="QND510" s="38"/>
      <c r="QNE510" s="38"/>
      <c r="QNF510" s="38"/>
      <c r="QNG510" s="38"/>
      <c r="QNH510" s="38"/>
      <c r="QNI510" s="38"/>
      <c r="QNJ510" s="38"/>
      <c r="QNK510" s="38"/>
      <c r="QNL510" s="38"/>
      <c r="QNM510" s="38"/>
      <c r="QNN510" s="38"/>
      <c r="QNO510" s="38"/>
      <c r="QNP510" s="38"/>
      <c r="QNQ510" s="38"/>
      <c r="QNR510" s="38"/>
      <c r="QNS510" s="38"/>
      <c r="QNT510" s="38"/>
      <c r="QNU510" s="38"/>
      <c r="QNV510" s="38"/>
      <c r="QNW510" s="38"/>
      <c r="QNX510" s="38"/>
      <c r="QNY510" s="38"/>
      <c r="QNZ510" s="38"/>
      <c r="QOA510" s="38"/>
      <c r="QOB510" s="38"/>
      <c r="QOC510" s="38"/>
      <c r="QOD510" s="38"/>
      <c r="QOE510" s="38"/>
      <c r="QOF510" s="38"/>
      <c r="QOG510" s="38"/>
      <c r="QOH510" s="38"/>
      <c r="QOI510" s="38"/>
      <c r="QOJ510" s="38"/>
      <c r="QOK510" s="38"/>
      <c r="QOL510" s="38"/>
      <c r="QOM510" s="38"/>
      <c r="QON510" s="38"/>
      <c r="QOO510" s="38"/>
      <c r="QOP510" s="38"/>
      <c r="QOQ510" s="38"/>
      <c r="QOR510" s="38"/>
      <c r="QOS510" s="38"/>
      <c r="QOT510" s="38"/>
      <c r="QOU510" s="38"/>
      <c r="QOV510" s="38"/>
      <c r="QOW510" s="38"/>
      <c r="QOX510" s="38"/>
      <c r="QOY510" s="38"/>
      <c r="QOZ510" s="38"/>
      <c r="QPA510" s="38"/>
      <c r="QPB510" s="38"/>
      <c r="QPC510" s="38"/>
      <c r="QPD510" s="38"/>
      <c r="QPE510" s="38"/>
      <c r="QPF510" s="38"/>
      <c r="QPG510" s="38"/>
      <c r="QPH510" s="38"/>
      <c r="QPI510" s="38"/>
      <c r="QPJ510" s="38"/>
      <c r="QPK510" s="38"/>
      <c r="QPL510" s="38"/>
      <c r="QPM510" s="38"/>
      <c r="QPN510" s="38"/>
      <c r="QPO510" s="38"/>
      <c r="QPP510" s="38"/>
      <c r="QPQ510" s="38"/>
      <c r="QPR510" s="38"/>
      <c r="QPS510" s="38"/>
      <c r="QPT510" s="38"/>
      <c r="QPU510" s="38"/>
      <c r="QPV510" s="38"/>
      <c r="QPW510" s="38"/>
      <c r="QPX510" s="38"/>
      <c r="QPY510" s="38"/>
      <c r="QPZ510" s="38"/>
      <c r="QQA510" s="38"/>
      <c r="QQB510" s="38"/>
      <c r="QQC510" s="38"/>
      <c r="QQD510" s="38"/>
      <c r="QQE510" s="38"/>
      <c r="QQF510" s="38"/>
      <c r="QQG510" s="38"/>
      <c r="QQH510" s="38"/>
      <c r="QQI510" s="38"/>
      <c r="QQJ510" s="38"/>
      <c r="QQK510" s="38"/>
      <c r="QQL510" s="38"/>
      <c r="QQM510" s="38"/>
      <c r="QQN510" s="38"/>
      <c r="QQO510" s="38"/>
      <c r="QQP510" s="38"/>
      <c r="QQQ510" s="38"/>
      <c r="QQR510" s="38"/>
      <c r="QQS510" s="38"/>
      <c r="QQT510" s="38"/>
      <c r="QQU510" s="38"/>
      <c r="QQV510" s="38"/>
      <c r="QQW510" s="38"/>
      <c r="QQX510" s="38"/>
      <c r="QQY510" s="38"/>
      <c r="QQZ510" s="38"/>
      <c r="QRA510" s="38"/>
      <c r="QRB510" s="38"/>
      <c r="QRC510" s="38"/>
      <c r="QRD510" s="38"/>
      <c r="QRE510" s="38"/>
      <c r="QRF510" s="38"/>
      <c r="QRG510" s="38"/>
      <c r="QRH510" s="38"/>
      <c r="QRI510" s="38"/>
      <c r="QRJ510" s="38"/>
      <c r="QRK510" s="38"/>
      <c r="QRL510" s="38"/>
      <c r="QRM510" s="38"/>
      <c r="QRN510" s="38"/>
      <c r="QRO510" s="38"/>
      <c r="QRP510" s="38"/>
      <c r="QRQ510" s="38"/>
      <c r="QRR510" s="38"/>
      <c r="QRS510" s="38"/>
      <c r="QRT510" s="38"/>
      <c r="QRU510" s="38"/>
      <c r="QRV510" s="38"/>
      <c r="QRW510" s="38"/>
      <c r="QRX510" s="38"/>
      <c r="QRY510" s="38"/>
      <c r="QRZ510" s="38"/>
      <c r="QSA510" s="38"/>
      <c r="QSB510" s="38"/>
      <c r="QSC510" s="38"/>
      <c r="QSD510" s="38"/>
      <c r="QSE510" s="38"/>
      <c r="QSF510" s="38"/>
      <c r="QSG510" s="38"/>
      <c r="QSH510" s="38"/>
      <c r="QSI510" s="38"/>
      <c r="QSJ510" s="38"/>
      <c r="QSK510" s="38"/>
      <c r="QSL510" s="38"/>
      <c r="QSM510" s="38"/>
      <c r="QSN510" s="38"/>
      <c r="QSO510" s="38"/>
      <c r="QSP510" s="38"/>
      <c r="QSQ510" s="38"/>
      <c r="QSR510" s="38"/>
      <c r="QSS510" s="38"/>
      <c r="QST510" s="38"/>
      <c r="QSU510" s="38"/>
      <c r="QSV510" s="38"/>
      <c r="QSW510" s="38"/>
      <c r="QSX510" s="38"/>
      <c r="QSY510" s="38"/>
      <c r="QSZ510" s="38"/>
      <c r="QTA510" s="38"/>
      <c r="QTB510" s="38"/>
      <c r="QTC510" s="38"/>
      <c r="QTD510" s="38"/>
      <c r="QTE510" s="38"/>
      <c r="QTF510" s="38"/>
      <c r="QTG510" s="38"/>
      <c r="QTH510" s="38"/>
      <c r="QTI510" s="38"/>
      <c r="QTJ510" s="38"/>
      <c r="QTK510" s="38"/>
      <c r="QTL510" s="38"/>
      <c r="QTM510" s="38"/>
      <c r="QTN510" s="38"/>
      <c r="QTO510" s="38"/>
      <c r="QTP510" s="38"/>
      <c r="QTQ510" s="38"/>
      <c r="QTR510" s="38"/>
      <c r="QTS510" s="38"/>
      <c r="QTT510" s="38"/>
      <c r="QTU510" s="38"/>
      <c r="QTV510" s="38"/>
      <c r="QTW510" s="38"/>
      <c r="QTX510" s="38"/>
      <c r="QTY510" s="38"/>
      <c r="QTZ510" s="38"/>
      <c r="QUA510" s="38"/>
      <c r="QUB510" s="38"/>
      <c r="QUC510" s="38"/>
      <c r="QUD510" s="38"/>
      <c r="QUE510" s="38"/>
      <c r="QUF510" s="38"/>
      <c r="QUG510" s="38"/>
      <c r="QUH510" s="38"/>
      <c r="QUI510" s="38"/>
      <c r="QUJ510" s="38"/>
      <c r="QUK510" s="38"/>
      <c r="QUL510" s="38"/>
      <c r="QUM510" s="38"/>
      <c r="QUN510" s="38"/>
      <c r="QUO510" s="38"/>
      <c r="QUP510" s="38"/>
      <c r="QUQ510" s="38"/>
      <c r="QUR510" s="38"/>
      <c r="QUS510" s="38"/>
      <c r="QUT510" s="38"/>
      <c r="QUU510" s="38"/>
      <c r="QUV510" s="38"/>
      <c r="QUW510" s="38"/>
      <c r="QUX510" s="38"/>
      <c r="QUY510" s="38"/>
      <c r="QUZ510" s="38"/>
      <c r="QVA510" s="38"/>
      <c r="QVB510" s="38"/>
      <c r="QVC510" s="38"/>
      <c r="QVD510" s="38"/>
      <c r="QVE510" s="38"/>
      <c r="QVF510" s="38"/>
      <c r="QVG510" s="38"/>
      <c r="QVH510" s="38"/>
      <c r="QVI510" s="38"/>
      <c r="QVJ510" s="38"/>
      <c r="QVK510" s="38"/>
      <c r="QVL510" s="38"/>
      <c r="QVM510" s="38"/>
      <c r="QVN510" s="38"/>
      <c r="QVO510" s="38"/>
      <c r="QVP510" s="38"/>
      <c r="QVQ510" s="38"/>
      <c r="QVR510" s="38"/>
      <c r="QVS510" s="38"/>
      <c r="QVT510" s="38"/>
      <c r="QVU510" s="38"/>
      <c r="QVV510" s="38"/>
      <c r="QVW510" s="38"/>
      <c r="QVX510" s="38"/>
      <c r="QVY510" s="38"/>
      <c r="QVZ510" s="38"/>
      <c r="QWA510" s="38"/>
      <c r="QWB510" s="38"/>
      <c r="QWC510" s="38"/>
      <c r="QWD510" s="38"/>
      <c r="QWE510" s="38"/>
      <c r="QWF510" s="38"/>
      <c r="QWG510" s="38"/>
      <c r="QWH510" s="38"/>
      <c r="QWI510" s="38"/>
      <c r="QWJ510" s="38"/>
      <c r="QWK510" s="38"/>
      <c r="QWL510" s="38"/>
      <c r="QWM510" s="38"/>
      <c r="QWN510" s="38"/>
      <c r="QWO510" s="38"/>
      <c r="QWP510" s="38"/>
      <c r="QWQ510" s="38"/>
      <c r="QWR510" s="38"/>
      <c r="QWS510" s="38"/>
      <c r="QWT510" s="38"/>
      <c r="QWU510" s="38"/>
      <c r="QWV510" s="38"/>
      <c r="QWW510" s="38"/>
      <c r="QWX510" s="38"/>
      <c r="QWY510" s="38"/>
      <c r="QWZ510" s="38"/>
      <c r="QXA510" s="38"/>
      <c r="QXB510" s="38"/>
      <c r="QXC510" s="38"/>
      <c r="QXD510" s="38"/>
      <c r="QXE510" s="38"/>
      <c r="QXF510" s="38"/>
      <c r="QXG510" s="38"/>
      <c r="QXH510" s="38"/>
      <c r="QXI510" s="38"/>
      <c r="QXJ510" s="38"/>
      <c r="QXK510" s="38"/>
      <c r="QXL510" s="38"/>
      <c r="QXM510" s="38"/>
      <c r="QXN510" s="38"/>
      <c r="QXO510" s="38"/>
      <c r="QXP510" s="38"/>
      <c r="QXQ510" s="38"/>
      <c r="QXR510" s="38"/>
      <c r="QXS510" s="38"/>
      <c r="QXT510" s="38"/>
      <c r="QXU510" s="38"/>
      <c r="QXV510" s="38"/>
      <c r="QXW510" s="38"/>
      <c r="QXX510" s="38"/>
      <c r="QXY510" s="38"/>
      <c r="QXZ510" s="38"/>
      <c r="QYA510" s="38"/>
      <c r="QYB510" s="38"/>
      <c r="QYC510" s="38"/>
      <c r="QYD510" s="38"/>
      <c r="QYE510" s="38"/>
      <c r="QYF510" s="38"/>
      <c r="QYG510" s="38"/>
      <c r="QYH510" s="38"/>
      <c r="QYI510" s="38"/>
      <c r="QYJ510" s="38"/>
      <c r="QYK510" s="38"/>
      <c r="QYL510" s="38"/>
      <c r="QYM510" s="38"/>
      <c r="QYN510" s="38"/>
      <c r="QYO510" s="38"/>
      <c r="QYP510" s="38"/>
      <c r="QYQ510" s="38"/>
      <c r="QYR510" s="38"/>
      <c r="QYS510" s="38"/>
      <c r="QYT510" s="38"/>
      <c r="QYU510" s="38"/>
      <c r="QYV510" s="38"/>
      <c r="QYW510" s="38"/>
      <c r="QYX510" s="38"/>
      <c r="QYY510" s="38"/>
      <c r="QYZ510" s="38"/>
      <c r="QZA510" s="38"/>
      <c r="QZB510" s="38"/>
      <c r="QZC510" s="38"/>
      <c r="QZD510" s="38"/>
      <c r="QZE510" s="38"/>
      <c r="QZF510" s="38"/>
      <c r="QZG510" s="38"/>
      <c r="QZH510" s="38"/>
      <c r="QZI510" s="38"/>
      <c r="QZJ510" s="38"/>
      <c r="QZK510" s="38"/>
      <c r="QZL510" s="38"/>
      <c r="QZM510" s="38"/>
      <c r="QZN510" s="38"/>
      <c r="QZO510" s="38"/>
      <c r="QZP510" s="38"/>
      <c r="QZQ510" s="38"/>
      <c r="QZR510" s="38"/>
      <c r="QZS510" s="38"/>
      <c r="QZT510" s="38"/>
      <c r="QZU510" s="38"/>
      <c r="QZV510" s="38"/>
      <c r="QZW510" s="38"/>
      <c r="QZX510" s="38"/>
      <c r="QZY510" s="38"/>
      <c r="QZZ510" s="38"/>
      <c r="RAA510" s="38"/>
      <c r="RAB510" s="38"/>
      <c r="RAC510" s="38"/>
      <c r="RAD510" s="38"/>
      <c r="RAE510" s="38"/>
      <c r="RAF510" s="38"/>
      <c r="RAG510" s="38"/>
      <c r="RAH510" s="38"/>
      <c r="RAI510" s="38"/>
      <c r="RAJ510" s="38"/>
      <c r="RAK510" s="38"/>
      <c r="RAL510" s="38"/>
      <c r="RAM510" s="38"/>
      <c r="RAN510" s="38"/>
      <c r="RAO510" s="38"/>
      <c r="RAP510" s="38"/>
      <c r="RAQ510" s="38"/>
      <c r="RAR510" s="38"/>
      <c r="RAS510" s="38"/>
      <c r="RAT510" s="38"/>
      <c r="RAU510" s="38"/>
      <c r="RAV510" s="38"/>
      <c r="RAW510" s="38"/>
      <c r="RAX510" s="38"/>
      <c r="RAY510" s="38"/>
      <c r="RAZ510" s="38"/>
      <c r="RBA510" s="38"/>
      <c r="RBB510" s="38"/>
      <c r="RBC510" s="38"/>
      <c r="RBD510" s="38"/>
      <c r="RBE510" s="38"/>
      <c r="RBF510" s="38"/>
      <c r="RBG510" s="38"/>
      <c r="RBH510" s="38"/>
      <c r="RBI510" s="38"/>
      <c r="RBJ510" s="38"/>
      <c r="RBK510" s="38"/>
      <c r="RBL510" s="38"/>
      <c r="RBM510" s="38"/>
      <c r="RBN510" s="38"/>
      <c r="RBO510" s="38"/>
      <c r="RBP510" s="38"/>
      <c r="RBQ510" s="38"/>
      <c r="RBR510" s="38"/>
      <c r="RBS510" s="38"/>
      <c r="RBT510" s="38"/>
      <c r="RBU510" s="38"/>
      <c r="RBV510" s="38"/>
      <c r="RBW510" s="38"/>
      <c r="RBX510" s="38"/>
      <c r="RBY510" s="38"/>
      <c r="RBZ510" s="38"/>
      <c r="RCA510" s="38"/>
      <c r="RCB510" s="38"/>
      <c r="RCC510" s="38"/>
      <c r="RCD510" s="38"/>
      <c r="RCE510" s="38"/>
      <c r="RCF510" s="38"/>
      <c r="RCG510" s="38"/>
      <c r="RCH510" s="38"/>
      <c r="RCI510" s="38"/>
      <c r="RCJ510" s="38"/>
      <c r="RCK510" s="38"/>
      <c r="RCL510" s="38"/>
      <c r="RCM510" s="38"/>
      <c r="RCN510" s="38"/>
      <c r="RCO510" s="38"/>
      <c r="RCP510" s="38"/>
      <c r="RCQ510" s="38"/>
      <c r="RCR510" s="38"/>
      <c r="RCS510" s="38"/>
      <c r="RCT510" s="38"/>
      <c r="RCU510" s="38"/>
      <c r="RCV510" s="38"/>
      <c r="RCW510" s="38"/>
      <c r="RCX510" s="38"/>
      <c r="RCY510" s="38"/>
      <c r="RCZ510" s="38"/>
      <c r="RDA510" s="38"/>
      <c r="RDB510" s="38"/>
      <c r="RDC510" s="38"/>
      <c r="RDD510" s="38"/>
      <c r="RDE510" s="38"/>
      <c r="RDF510" s="38"/>
      <c r="RDG510" s="38"/>
      <c r="RDH510" s="38"/>
      <c r="RDI510" s="38"/>
      <c r="RDJ510" s="38"/>
      <c r="RDK510" s="38"/>
      <c r="RDL510" s="38"/>
      <c r="RDM510" s="38"/>
      <c r="RDN510" s="38"/>
      <c r="RDO510" s="38"/>
      <c r="RDP510" s="38"/>
      <c r="RDQ510" s="38"/>
      <c r="RDR510" s="38"/>
      <c r="RDS510" s="38"/>
      <c r="RDT510" s="38"/>
      <c r="RDU510" s="38"/>
      <c r="RDV510" s="38"/>
      <c r="RDW510" s="38"/>
      <c r="RDX510" s="38"/>
      <c r="RDY510" s="38"/>
      <c r="RDZ510" s="38"/>
      <c r="REA510" s="38"/>
      <c r="REB510" s="38"/>
      <c r="REC510" s="38"/>
      <c r="RED510" s="38"/>
      <c r="REE510" s="38"/>
      <c r="REF510" s="38"/>
      <c r="REG510" s="38"/>
      <c r="REH510" s="38"/>
      <c r="REI510" s="38"/>
      <c r="REJ510" s="38"/>
      <c r="REK510" s="38"/>
      <c r="REL510" s="38"/>
      <c r="REM510" s="38"/>
      <c r="REN510" s="38"/>
      <c r="REO510" s="38"/>
      <c r="REP510" s="38"/>
      <c r="REQ510" s="38"/>
      <c r="RER510" s="38"/>
      <c r="RES510" s="38"/>
      <c r="RET510" s="38"/>
      <c r="REU510" s="38"/>
      <c r="REV510" s="38"/>
      <c r="REW510" s="38"/>
      <c r="REX510" s="38"/>
      <c r="REY510" s="38"/>
      <c r="REZ510" s="38"/>
      <c r="RFA510" s="38"/>
      <c r="RFB510" s="38"/>
      <c r="RFC510" s="38"/>
      <c r="RFD510" s="38"/>
      <c r="RFE510" s="38"/>
      <c r="RFF510" s="38"/>
      <c r="RFG510" s="38"/>
      <c r="RFH510" s="38"/>
      <c r="RFI510" s="38"/>
      <c r="RFJ510" s="38"/>
      <c r="RFK510" s="38"/>
      <c r="RFL510" s="38"/>
      <c r="RFM510" s="38"/>
      <c r="RFN510" s="38"/>
      <c r="RFO510" s="38"/>
      <c r="RFP510" s="38"/>
      <c r="RFQ510" s="38"/>
      <c r="RFR510" s="38"/>
      <c r="RFS510" s="38"/>
      <c r="RFT510" s="38"/>
      <c r="RFU510" s="38"/>
      <c r="RFV510" s="38"/>
      <c r="RFW510" s="38"/>
      <c r="RFX510" s="38"/>
      <c r="RFY510" s="38"/>
      <c r="RFZ510" s="38"/>
      <c r="RGA510" s="38"/>
      <c r="RGB510" s="38"/>
      <c r="RGC510" s="38"/>
      <c r="RGD510" s="38"/>
      <c r="RGE510" s="38"/>
      <c r="RGF510" s="38"/>
      <c r="RGG510" s="38"/>
      <c r="RGH510" s="38"/>
      <c r="RGI510" s="38"/>
      <c r="RGJ510" s="38"/>
      <c r="RGK510" s="38"/>
      <c r="RGL510" s="38"/>
      <c r="RGM510" s="38"/>
      <c r="RGN510" s="38"/>
      <c r="RGO510" s="38"/>
      <c r="RGP510" s="38"/>
      <c r="RGQ510" s="38"/>
      <c r="RGR510" s="38"/>
      <c r="RGS510" s="38"/>
      <c r="RGT510" s="38"/>
      <c r="RGU510" s="38"/>
      <c r="RGV510" s="38"/>
      <c r="RGW510" s="38"/>
      <c r="RGX510" s="38"/>
      <c r="RGY510" s="38"/>
      <c r="RGZ510" s="38"/>
      <c r="RHA510" s="38"/>
      <c r="RHB510" s="38"/>
      <c r="RHC510" s="38"/>
      <c r="RHD510" s="38"/>
      <c r="RHE510" s="38"/>
      <c r="RHF510" s="38"/>
      <c r="RHG510" s="38"/>
      <c r="RHH510" s="38"/>
      <c r="RHI510" s="38"/>
      <c r="RHJ510" s="38"/>
      <c r="RHK510" s="38"/>
      <c r="RHL510" s="38"/>
      <c r="RHM510" s="38"/>
      <c r="RHN510" s="38"/>
      <c r="RHO510" s="38"/>
      <c r="RHP510" s="38"/>
      <c r="RHQ510" s="38"/>
      <c r="RHR510" s="38"/>
      <c r="RHS510" s="38"/>
      <c r="RHT510" s="38"/>
      <c r="RHU510" s="38"/>
      <c r="RHV510" s="38"/>
      <c r="RHW510" s="38"/>
      <c r="RHX510" s="38"/>
      <c r="RHY510" s="38"/>
      <c r="RHZ510" s="38"/>
      <c r="RIA510" s="38"/>
      <c r="RIB510" s="38"/>
      <c r="RIC510" s="38"/>
      <c r="RID510" s="38"/>
      <c r="RIE510" s="38"/>
      <c r="RIF510" s="38"/>
      <c r="RIG510" s="38"/>
      <c r="RIH510" s="38"/>
      <c r="RII510" s="38"/>
      <c r="RIJ510" s="38"/>
      <c r="RIK510" s="38"/>
      <c r="RIL510" s="38"/>
      <c r="RIM510" s="38"/>
      <c r="RIN510" s="38"/>
      <c r="RIO510" s="38"/>
      <c r="RIP510" s="38"/>
      <c r="RIQ510" s="38"/>
      <c r="RIR510" s="38"/>
      <c r="RIS510" s="38"/>
      <c r="RIT510" s="38"/>
      <c r="RIU510" s="38"/>
      <c r="RIV510" s="38"/>
      <c r="RIW510" s="38"/>
      <c r="RIX510" s="38"/>
      <c r="RIY510" s="38"/>
      <c r="RIZ510" s="38"/>
      <c r="RJA510" s="38"/>
      <c r="RJB510" s="38"/>
      <c r="RJC510" s="38"/>
      <c r="RJD510" s="38"/>
      <c r="RJE510" s="38"/>
      <c r="RJF510" s="38"/>
      <c r="RJG510" s="38"/>
      <c r="RJH510" s="38"/>
      <c r="RJI510" s="38"/>
      <c r="RJJ510" s="38"/>
      <c r="RJK510" s="38"/>
      <c r="RJL510" s="38"/>
      <c r="RJM510" s="38"/>
      <c r="RJN510" s="38"/>
      <c r="RJO510" s="38"/>
      <c r="RJP510" s="38"/>
      <c r="RJQ510" s="38"/>
      <c r="RJR510" s="38"/>
      <c r="RJS510" s="38"/>
      <c r="RJT510" s="38"/>
      <c r="RJU510" s="38"/>
      <c r="RJV510" s="38"/>
      <c r="RJW510" s="38"/>
      <c r="RJX510" s="38"/>
      <c r="RJY510" s="38"/>
      <c r="RJZ510" s="38"/>
      <c r="RKA510" s="38"/>
      <c r="RKB510" s="38"/>
      <c r="RKC510" s="38"/>
      <c r="RKD510" s="38"/>
      <c r="RKE510" s="38"/>
      <c r="RKF510" s="38"/>
      <c r="RKG510" s="38"/>
      <c r="RKH510" s="38"/>
      <c r="RKI510" s="38"/>
      <c r="RKJ510" s="38"/>
      <c r="RKK510" s="38"/>
      <c r="RKL510" s="38"/>
      <c r="RKM510" s="38"/>
      <c r="RKN510" s="38"/>
      <c r="RKO510" s="38"/>
      <c r="RKP510" s="38"/>
      <c r="RKQ510" s="38"/>
      <c r="RKR510" s="38"/>
      <c r="RKS510" s="38"/>
      <c r="RKT510" s="38"/>
      <c r="RKU510" s="38"/>
      <c r="RKV510" s="38"/>
      <c r="RKW510" s="38"/>
      <c r="RKX510" s="38"/>
      <c r="RKY510" s="38"/>
      <c r="RKZ510" s="38"/>
      <c r="RLA510" s="38"/>
      <c r="RLB510" s="38"/>
      <c r="RLC510" s="38"/>
      <c r="RLD510" s="38"/>
      <c r="RLE510" s="38"/>
      <c r="RLF510" s="38"/>
      <c r="RLG510" s="38"/>
      <c r="RLH510" s="38"/>
      <c r="RLI510" s="38"/>
      <c r="RLJ510" s="38"/>
      <c r="RLK510" s="38"/>
      <c r="RLL510" s="38"/>
      <c r="RLM510" s="38"/>
      <c r="RLN510" s="38"/>
      <c r="RLO510" s="38"/>
      <c r="RLP510" s="38"/>
      <c r="RLQ510" s="38"/>
      <c r="RLR510" s="38"/>
      <c r="RLS510" s="38"/>
      <c r="RLT510" s="38"/>
      <c r="RLU510" s="38"/>
      <c r="RLV510" s="38"/>
      <c r="RLW510" s="38"/>
      <c r="RLX510" s="38"/>
      <c r="RLY510" s="38"/>
      <c r="RLZ510" s="38"/>
      <c r="RMA510" s="38"/>
      <c r="RMB510" s="38"/>
      <c r="RMC510" s="38"/>
      <c r="RMD510" s="38"/>
      <c r="RME510" s="38"/>
      <c r="RMF510" s="38"/>
      <c r="RMG510" s="38"/>
      <c r="RMH510" s="38"/>
      <c r="RMI510" s="38"/>
      <c r="RMJ510" s="38"/>
      <c r="RMK510" s="38"/>
      <c r="RML510" s="38"/>
      <c r="RMM510" s="38"/>
      <c r="RMN510" s="38"/>
      <c r="RMO510" s="38"/>
      <c r="RMP510" s="38"/>
      <c r="RMQ510" s="38"/>
      <c r="RMR510" s="38"/>
      <c r="RMS510" s="38"/>
      <c r="RMT510" s="38"/>
      <c r="RMU510" s="38"/>
      <c r="RMV510" s="38"/>
      <c r="RMW510" s="38"/>
      <c r="RMX510" s="38"/>
      <c r="RMY510" s="38"/>
      <c r="RMZ510" s="38"/>
      <c r="RNA510" s="38"/>
      <c r="RNB510" s="38"/>
      <c r="RNC510" s="38"/>
      <c r="RND510" s="38"/>
      <c r="RNE510" s="38"/>
      <c r="RNF510" s="38"/>
      <c r="RNG510" s="38"/>
      <c r="RNH510" s="38"/>
      <c r="RNI510" s="38"/>
      <c r="RNJ510" s="38"/>
      <c r="RNK510" s="38"/>
      <c r="RNL510" s="38"/>
      <c r="RNM510" s="38"/>
      <c r="RNN510" s="38"/>
      <c r="RNO510" s="38"/>
      <c r="RNP510" s="38"/>
      <c r="RNQ510" s="38"/>
      <c r="RNR510" s="38"/>
      <c r="RNS510" s="38"/>
      <c r="RNT510" s="38"/>
      <c r="RNU510" s="38"/>
      <c r="RNV510" s="38"/>
      <c r="RNW510" s="38"/>
      <c r="RNX510" s="38"/>
      <c r="RNY510" s="38"/>
      <c r="RNZ510" s="38"/>
      <c r="ROA510" s="38"/>
      <c r="ROB510" s="38"/>
      <c r="ROC510" s="38"/>
      <c r="ROD510" s="38"/>
      <c r="ROE510" s="38"/>
      <c r="ROF510" s="38"/>
      <c r="ROG510" s="38"/>
      <c r="ROH510" s="38"/>
      <c r="ROI510" s="38"/>
      <c r="ROJ510" s="38"/>
      <c r="ROK510" s="38"/>
      <c r="ROL510" s="38"/>
      <c r="ROM510" s="38"/>
      <c r="RON510" s="38"/>
      <c r="ROO510" s="38"/>
      <c r="ROP510" s="38"/>
      <c r="ROQ510" s="38"/>
      <c r="ROR510" s="38"/>
      <c r="ROS510" s="38"/>
      <c r="ROT510" s="38"/>
      <c r="ROU510" s="38"/>
      <c r="ROV510" s="38"/>
      <c r="ROW510" s="38"/>
      <c r="ROX510" s="38"/>
      <c r="ROY510" s="38"/>
      <c r="ROZ510" s="38"/>
      <c r="RPA510" s="38"/>
      <c r="RPB510" s="38"/>
      <c r="RPC510" s="38"/>
      <c r="RPD510" s="38"/>
      <c r="RPE510" s="38"/>
      <c r="RPF510" s="38"/>
      <c r="RPG510" s="38"/>
      <c r="RPH510" s="38"/>
      <c r="RPI510" s="38"/>
      <c r="RPJ510" s="38"/>
      <c r="RPK510" s="38"/>
      <c r="RPL510" s="38"/>
      <c r="RPM510" s="38"/>
      <c r="RPN510" s="38"/>
      <c r="RPO510" s="38"/>
      <c r="RPP510" s="38"/>
      <c r="RPQ510" s="38"/>
      <c r="RPR510" s="38"/>
      <c r="RPS510" s="38"/>
      <c r="RPT510" s="38"/>
      <c r="RPU510" s="38"/>
      <c r="RPV510" s="38"/>
      <c r="RPW510" s="38"/>
      <c r="RPX510" s="38"/>
      <c r="RPY510" s="38"/>
      <c r="RPZ510" s="38"/>
      <c r="RQA510" s="38"/>
      <c r="RQB510" s="38"/>
      <c r="RQC510" s="38"/>
      <c r="RQD510" s="38"/>
      <c r="RQE510" s="38"/>
      <c r="RQF510" s="38"/>
      <c r="RQG510" s="38"/>
      <c r="RQH510" s="38"/>
      <c r="RQI510" s="38"/>
      <c r="RQJ510" s="38"/>
      <c r="RQK510" s="38"/>
      <c r="RQL510" s="38"/>
      <c r="RQM510" s="38"/>
      <c r="RQN510" s="38"/>
      <c r="RQO510" s="38"/>
      <c r="RQP510" s="38"/>
      <c r="RQQ510" s="38"/>
      <c r="RQR510" s="38"/>
      <c r="RQS510" s="38"/>
      <c r="RQT510" s="38"/>
      <c r="RQU510" s="38"/>
      <c r="RQV510" s="38"/>
      <c r="RQW510" s="38"/>
      <c r="RQX510" s="38"/>
      <c r="RQY510" s="38"/>
      <c r="RQZ510" s="38"/>
      <c r="RRA510" s="38"/>
      <c r="RRB510" s="38"/>
      <c r="RRC510" s="38"/>
      <c r="RRD510" s="38"/>
      <c r="RRE510" s="38"/>
      <c r="RRF510" s="38"/>
      <c r="RRG510" s="38"/>
      <c r="RRH510" s="38"/>
      <c r="RRI510" s="38"/>
      <c r="RRJ510" s="38"/>
      <c r="RRK510" s="38"/>
      <c r="RRL510" s="38"/>
      <c r="RRM510" s="38"/>
      <c r="RRN510" s="38"/>
      <c r="RRO510" s="38"/>
      <c r="RRP510" s="38"/>
      <c r="RRQ510" s="38"/>
      <c r="RRR510" s="38"/>
      <c r="RRS510" s="38"/>
      <c r="RRT510" s="38"/>
      <c r="RRU510" s="38"/>
      <c r="RRV510" s="38"/>
      <c r="RRW510" s="38"/>
      <c r="RRX510" s="38"/>
      <c r="RRY510" s="38"/>
      <c r="RRZ510" s="38"/>
      <c r="RSA510" s="38"/>
      <c r="RSB510" s="38"/>
      <c r="RSC510" s="38"/>
      <c r="RSD510" s="38"/>
      <c r="RSE510" s="38"/>
      <c r="RSF510" s="38"/>
      <c r="RSG510" s="38"/>
      <c r="RSH510" s="38"/>
      <c r="RSI510" s="38"/>
      <c r="RSJ510" s="38"/>
      <c r="RSK510" s="38"/>
      <c r="RSL510" s="38"/>
      <c r="RSM510" s="38"/>
      <c r="RSN510" s="38"/>
      <c r="RSO510" s="38"/>
      <c r="RSP510" s="38"/>
      <c r="RSQ510" s="38"/>
      <c r="RSR510" s="38"/>
      <c r="RSS510" s="38"/>
      <c r="RST510" s="38"/>
      <c r="RSU510" s="38"/>
      <c r="RSV510" s="38"/>
      <c r="RSW510" s="38"/>
      <c r="RSX510" s="38"/>
      <c r="RSY510" s="38"/>
      <c r="RSZ510" s="38"/>
      <c r="RTA510" s="38"/>
      <c r="RTB510" s="38"/>
      <c r="RTC510" s="38"/>
      <c r="RTD510" s="38"/>
      <c r="RTE510" s="38"/>
      <c r="RTF510" s="38"/>
      <c r="RTG510" s="38"/>
      <c r="RTH510" s="38"/>
      <c r="RTI510" s="38"/>
      <c r="RTJ510" s="38"/>
      <c r="RTK510" s="38"/>
      <c r="RTL510" s="38"/>
      <c r="RTM510" s="38"/>
      <c r="RTN510" s="38"/>
      <c r="RTO510" s="38"/>
      <c r="RTP510" s="38"/>
      <c r="RTQ510" s="38"/>
      <c r="RTR510" s="38"/>
      <c r="RTS510" s="38"/>
      <c r="RTT510" s="38"/>
      <c r="RTU510" s="38"/>
      <c r="RTV510" s="38"/>
      <c r="RTW510" s="38"/>
      <c r="RTX510" s="38"/>
      <c r="RTY510" s="38"/>
      <c r="RTZ510" s="38"/>
      <c r="RUA510" s="38"/>
      <c r="RUB510" s="38"/>
      <c r="RUC510" s="38"/>
      <c r="RUD510" s="38"/>
      <c r="RUE510" s="38"/>
      <c r="RUF510" s="38"/>
      <c r="RUG510" s="38"/>
      <c r="RUH510" s="38"/>
      <c r="RUI510" s="38"/>
      <c r="RUJ510" s="38"/>
      <c r="RUK510" s="38"/>
      <c r="RUL510" s="38"/>
      <c r="RUM510" s="38"/>
      <c r="RUN510" s="38"/>
      <c r="RUO510" s="38"/>
      <c r="RUP510" s="38"/>
      <c r="RUQ510" s="38"/>
      <c r="RUR510" s="38"/>
      <c r="RUS510" s="38"/>
      <c r="RUT510" s="38"/>
      <c r="RUU510" s="38"/>
      <c r="RUV510" s="38"/>
      <c r="RUW510" s="38"/>
      <c r="RUX510" s="38"/>
      <c r="RUY510" s="38"/>
      <c r="RUZ510" s="38"/>
      <c r="RVA510" s="38"/>
      <c r="RVB510" s="38"/>
      <c r="RVC510" s="38"/>
      <c r="RVD510" s="38"/>
      <c r="RVE510" s="38"/>
      <c r="RVF510" s="38"/>
      <c r="RVG510" s="38"/>
      <c r="RVH510" s="38"/>
      <c r="RVI510" s="38"/>
      <c r="RVJ510" s="38"/>
      <c r="RVK510" s="38"/>
      <c r="RVL510" s="38"/>
      <c r="RVM510" s="38"/>
      <c r="RVN510" s="38"/>
      <c r="RVO510" s="38"/>
      <c r="RVP510" s="38"/>
      <c r="RVQ510" s="38"/>
      <c r="RVR510" s="38"/>
      <c r="RVS510" s="38"/>
      <c r="RVT510" s="38"/>
      <c r="RVU510" s="38"/>
      <c r="RVV510" s="38"/>
      <c r="RVW510" s="38"/>
      <c r="RVX510" s="38"/>
      <c r="RVY510" s="38"/>
      <c r="RVZ510" s="38"/>
      <c r="RWA510" s="38"/>
      <c r="RWB510" s="38"/>
      <c r="RWC510" s="38"/>
      <c r="RWD510" s="38"/>
      <c r="RWE510" s="38"/>
      <c r="RWF510" s="38"/>
      <c r="RWG510" s="38"/>
      <c r="RWH510" s="38"/>
      <c r="RWI510" s="38"/>
      <c r="RWJ510" s="38"/>
      <c r="RWK510" s="38"/>
      <c r="RWL510" s="38"/>
      <c r="RWM510" s="38"/>
      <c r="RWN510" s="38"/>
      <c r="RWO510" s="38"/>
      <c r="RWP510" s="38"/>
      <c r="RWQ510" s="38"/>
      <c r="RWR510" s="38"/>
      <c r="RWS510" s="38"/>
      <c r="RWT510" s="38"/>
      <c r="RWU510" s="38"/>
      <c r="RWV510" s="38"/>
      <c r="RWW510" s="38"/>
      <c r="RWX510" s="38"/>
      <c r="RWY510" s="38"/>
      <c r="RWZ510" s="38"/>
      <c r="RXA510" s="38"/>
      <c r="RXB510" s="38"/>
      <c r="RXC510" s="38"/>
      <c r="RXD510" s="38"/>
      <c r="RXE510" s="38"/>
      <c r="RXF510" s="38"/>
      <c r="RXG510" s="38"/>
      <c r="RXH510" s="38"/>
      <c r="RXI510" s="38"/>
      <c r="RXJ510" s="38"/>
      <c r="RXK510" s="38"/>
      <c r="RXL510" s="38"/>
      <c r="RXM510" s="38"/>
      <c r="RXN510" s="38"/>
      <c r="RXO510" s="38"/>
      <c r="RXP510" s="38"/>
      <c r="RXQ510" s="38"/>
      <c r="RXR510" s="38"/>
      <c r="RXS510" s="38"/>
      <c r="RXT510" s="38"/>
      <c r="RXU510" s="38"/>
      <c r="RXV510" s="38"/>
      <c r="RXW510" s="38"/>
      <c r="RXX510" s="38"/>
      <c r="RXY510" s="38"/>
      <c r="RXZ510" s="38"/>
      <c r="RYA510" s="38"/>
      <c r="RYB510" s="38"/>
      <c r="RYC510" s="38"/>
      <c r="RYD510" s="38"/>
      <c r="RYE510" s="38"/>
      <c r="RYF510" s="38"/>
      <c r="RYG510" s="38"/>
      <c r="RYH510" s="38"/>
      <c r="RYI510" s="38"/>
      <c r="RYJ510" s="38"/>
      <c r="RYK510" s="38"/>
      <c r="RYL510" s="38"/>
      <c r="RYM510" s="38"/>
      <c r="RYN510" s="38"/>
      <c r="RYO510" s="38"/>
      <c r="RYP510" s="38"/>
      <c r="RYQ510" s="38"/>
      <c r="RYR510" s="38"/>
      <c r="RYS510" s="38"/>
      <c r="RYT510" s="38"/>
      <c r="RYU510" s="38"/>
      <c r="RYV510" s="38"/>
      <c r="RYW510" s="38"/>
      <c r="RYX510" s="38"/>
      <c r="RYY510" s="38"/>
      <c r="RYZ510" s="38"/>
      <c r="RZA510" s="38"/>
      <c r="RZB510" s="38"/>
      <c r="RZC510" s="38"/>
      <c r="RZD510" s="38"/>
      <c r="RZE510" s="38"/>
      <c r="RZF510" s="38"/>
      <c r="RZG510" s="38"/>
      <c r="RZH510" s="38"/>
      <c r="RZI510" s="38"/>
      <c r="RZJ510" s="38"/>
      <c r="RZK510" s="38"/>
      <c r="RZL510" s="38"/>
      <c r="RZM510" s="38"/>
      <c r="RZN510" s="38"/>
      <c r="RZO510" s="38"/>
      <c r="RZP510" s="38"/>
      <c r="RZQ510" s="38"/>
      <c r="RZR510" s="38"/>
      <c r="RZS510" s="38"/>
      <c r="RZT510" s="38"/>
      <c r="RZU510" s="38"/>
      <c r="RZV510" s="38"/>
      <c r="RZW510" s="38"/>
      <c r="RZX510" s="38"/>
      <c r="RZY510" s="38"/>
      <c r="RZZ510" s="38"/>
      <c r="SAA510" s="38"/>
      <c r="SAB510" s="38"/>
      <c r="SAC510" s="38"/>
      <c r="SAD510" s="38"/>
      <c r="SAE510" s="38"/>
      <c r="SAF510" s="38"/>
      <c r="SAG510" s="38"/>
      <c r="SAH510" s="38"/>
      <c r="SAI510" s="38"/>
      <c r="SAJ510" s="38"/>
      <c r="SAK510" s="38"/>
      <c r="SAL510" s="38"/>
      <c r="SAM510" s="38"/>
      <c r="SAN510" s="38"/>
      <c r="SAO510" s="38"/>
      <c r="SAP510" s="38"/>
      <c r="SAQ510" s="38"/>
      <c r="SAR510" s="38"/>
      <c r="SAS510" s="38"/>
      <c r="SAT510" s="38"/>
      <c r="SAU510" s="38"/>
      <c r="SAV510" s="38"/>
      <c r="SAW510" s="38"/>
      <c r="SAX510" s="38"/>
      <c r="SAY510" s="38"/>
      <c r="SAZ510" s="38"/>
      <c r="SBA510" s="38"/>
      <c r="SBB510" s="38"/>
      <c r="SBC510" s="38"/>
      <c r="SBD510" s="38"/>
      <c r="SBE510" s="38"/>
      <c r="SBF510" s="38"/>
      <c r="SBG510" s="38"/>
      <c r="SBH510" s="38"/>
      <c r="SBI510" s="38"/>
      <c r="SBJ510" s="38"/>
      <c r="SBK510" s="38"/>
      <c r="SBL510" s="38"/>
      <c r="SBM510" s="38"/>
      <c r="SBN510" s="38"/>
      <c r="SBO510" s="38"/>
      <c r="SBP510" s="38"/>
      <c r="SBQ510" s="38"/>
      <c r="SBR510" s="38"/>
      <c r="SBS510" s="38"/>
      <c r="SBT510" s="38"/>
      <c r="SBU510" s="38"/>
      <c r="SBV510" s="38"/>
      <c r="SBW510" s="38"/>
      <c r="SBX510" s="38"/>
      <c r="SBY510" s="38"/>
      <c r="SBZ510" s="38"/>
      <c r="SCA510" s="38"/>
      <c r="SCB510" s="38"/>
      <c r="SCC510" s="38"/>
      <c r="SCD510" s="38"/>
      <c r="SCE510" s="38"/>
      <c r="SCF510" s="38"/>
      <c r="SCG510" s="38"/>
      <c r="SCH510" s="38"/>
      <c r="SCI510" s="38"/>
      <c r="SCJ510" s="38"/>
      <c r="SCK510" s="38"/>
      <c r="SCL510" s="38"/>
      <c r="SCM510" s="38"/>
      <c r="SCN510" s="38"/>
      <c r="SCO510" s="38"/>
      <c r="SCP510" s="38"/>
      <c r="SCQ510" s="38"/>
      <c r="SCR510" s="38"/>
      <c r="SCS510" s="38"/>
      <c r="SCT510" s="38"/>
      <c r="SCU510" s="38"/>
      <c r="SCV510" s="38"/>
      <c r="SCW510" s="38"/>
      <c r="SCX510" s="38"/>
      <c r="SCY510" s="38"/>
      <c r="SCZ510" s="38"/>
      <c r="SDA510" s="38"/>
      <c r="SDB510" s="38"/>
      <c r="SDC510" s="38"/>
      <c r="SDD510" s="38"/>
      <c r="SDE510" s="38"/>
      <c r="SDF510" s="38"/>
      <c r="SDG510" s="38"/>
      <c r="SDH510" s="38"/>
      <c r="SDI510" s="38"/>
      <c r="SDJ510" s="38"/>
      <c r="SDK510" s="38"/>
      <c r="SDL510" s="38"/>
      <c r="SDM510" s="38"/>
      <c r="SDN510" s="38"/>
      <c r="SDO510" s="38"/>
      <c r="SDP510" s="38"/>
      <c r="SDQ510" s="38"/>
      <c r="SDR510" s="38"/>
      <c r="SDS510" s="38"/>
      <c r="SDT510" s="38"/>
      <c r="SDU510" s="38"/>
      <c r="SDV510" s="38"/>
      <c r="SDW510" s="38"/>
      <c r="SDX510" s="38"/>
      <c r="SDY510" s="38"/>
      <c r="SDZ510" s="38"/>
      <c r="SEA510" s="38"/>
      <c r="SEB510" s="38"/>
      <c r="SEC510" s="38"/>
      <c r="SED510" s="38"/>
      <c r="SEE510" s="38"/>
      <c r="SEF510" s="38"/>
      <c r="SEG510" s="38"/>
      <c r="SEH510" s="38"/>
      <c r="SEI510" s="38"/>
      <c r="SEJ510" s="38"/>
      <c r="SEK510" s="38"/>
      <c r="SEL510" s="38"/>
      <c r="SEM510" s="38"/>
      <c r="SEN510" s="38"/>
      <c r="SEO510" s="38"/>
      <c r="SEP510" s="38"/>
      <c r="SEQ510" s="38"/>
      <c r="SER510" s="38"/>
      <c r="SES510" s="38"/>
      <c r="SET510" s="38"/>
      <c r="SEU510" s="38"/>
      <c r="SEV510" s="38"/>
      <c r="SEW510" s="38"/>
      <c r="SEX510" s="38"/>
      <c r="SEY510" s="38"/>
      <c r="SEZ510" s="38"/>
      <c r="SFA510" s="38"/>
      <c r="SFB510" s="38"/>
      <c r="SFC510" s="38"/>
      <c r="SFD510" s="38"/>
      <c r="SFE510" s="38"/>
      <c r="SFF510" s="38"/>
      <c r="SFG510" s="38"/>
      <c r="SFH510" s="38"/>
      <c r="SFI510" s="38"/>
      <c r="SFJ510" s="38"/>
      <c r="SFK510" s="38"/>
      <c r="SFL510" s="38"/>
      <c r="SFM510" s="38"/>
      <c r="SFN510" s="38"/>
      <c r="SFO510" s="38"/>
      <c r="SFP510" s="38"/>
      <c r="SFQ510" s="38"/>
      <c r="SFR510" s="38"/>
      <c r="SFS510" s="38"/>
      <c r="SFT510" s="38"/>
      <c r="SFU510" s="38"/>
      <c r="SFV510" s="38"/>
      <c r="SFW510" s="38"/>
      <c r="SFX510" s="38"/>
      <c r="SFY510" s="38"/>
      <c r="SFZ510" s="38"/>
      <c r="SGA510" s="38"/>
      <c r="SGB510" s="38"/>
      <c r="SGC510" s="38"/>
      <c r="SGD510" s="38"/>
      <c r="SGE510" s="38"/>
      <c r="SGF510" s="38"/>
      <c r="SGG510" s="38"/>
      <c r="SGH510" s="38"/>
      <c r="SGI510" s="38"/>
      <c r="SGJ510" s="38"/>
      <c r="SGK510" s="38"/>
      <c r="SGL510" s="38"/>
      <c r="SGM510" s="38"/>
      <c r="SGN510" s="38"/>
      <c r="SGO510" s="38"/>
      <c r="SGP510" s="38"/>
      <c r="SGQ510" s="38"/>
      <c r="SGR510" s="38"/>
      <c r="SGS510" s="38"/>
      <c r="SGT510" s="38"/>
      <c r="SGU510" s="38"/>
      <c r="SGV510" s="38"/>
      <c r="SGW510" s="38"/>
      <c r="SGX510" s="38"/>
      <c r="SGY510" s="38"/>
      <c r="SGZ510" s="38"/>
      <c r="SHA510" s="38"/>
      <c r="SHB510" s="38"/>
      <c r="SHC510" s="38"/>
      <c r="SHD510" s="38"/>
      <c r="SHE510" s="38"/>
      <c r="SHF510" s="38"/>
      <c r="SHG510" s="38"/>
      <c r="SHH510" s="38"/>
      <c r="SHI510" s="38"/>
      <c r="SHJ510" s="38"/>
      <c r="SHK510" s="38"/>
      <c r="SHL510" s="38"/>
      <c r="SHM510" s="38"/>
      <c r="SHN510" s="38"/>
      <c r="SHO510" s="38"/>
      <c r="SHP510" s="38"/>
      <c r="SHQ510" s="38"/>
      <c r="SHR510" s="38"/>
      <c r="SHS510" s="38"/>
      <c r="SHT510" s="38"/>
      <c r="SHU510" s="38"/>
      <c r="SHV510" s="38"/>
      <c r="SHW510" s="38"/>
      <c r="SHX510" s="38"/>
      <c r="SHY510" s="38"/>
      <c r="SHZ510" s="38"/>
      <c r="SIA510" s="38"/>
      <c r="SIB510" s="38"/>
      <c r="SIC510" s="38"/>
      <c r="SID510" s="38"/>
      <c r="SIE510" s="38"/>
      <c r="SIF510" s="38"/>
      <c r="SIG510" s="38"/>
      <c r="SIH510" s="38"/>
      <c r="SII510" s="38"/>
      <c r="SIJ510" s="38"/>
      <c r="SIK510" s="38"/>
      <c r="SIL510" s="38"/>
      <c r="SIM510" s="38"/>
      <c r="SIN510" s="38"/>
      <c r="SIO510" s="38"/>
      <c r="SIP510" s="38"/>
      <c r="SIQ510" s="38"/>
      <c r="SIR510" s="38"/>
      <c r="SIS510" s="38"/>
      <c r="SIT510" s="38"/>
      <c r="SIU510" s="38"/>
      <c r="SIV510" s="38"/>
      <c r="SIW510" s="38"/>
      <c r="SIX510" s="38"/>
      <c r="SIY510" s="38"/>
      <c r="SIZ510" s="38"/>
      <c r="SJA510" s="38"/>
      <c r="SJB510" s="38"/>
      <c r="SJC510" s="38"/>
      <c r="SJD510" s="38"/>
      <c r="SJE510" s="38"/>
      <c r="SJF510" s="38"/>
      <c r="SJG510" s="38"/>
      <c r="SJH510" s="38"/>
      <c r="SJI510" s="38"/>
      <c r="SJJ510" s="38"/>
      <c r="SJK510" s="38"/>
      <c r="SJL510" s="38"/>
      <c r="SJM510" s="38"/>
      <c r="SJN510" s="38"/>
      <c r="SJO510" s="38"/>
      <c r="SJP510" s="38"/>
      <c r="SJQ510" s="38"/>
      <c r="SJR510" s="38"/>
      <c r="SJS510" s="38"/>
      <c r="SJT510" s="38"/>
      <c r="SJU510" s="38"/>
      <c r="SJV510" s="38"/>
      <c r="SJW510" s="38"/>
      <c r="SJX510" s="38"/>
      <c r="SJY510" s="38"/>
      <c r="SJZ510" s="38"/>
      <c r="SKA510" s="38"/>
      <c r="SKB510" s="38"/>
      <c r="SKC510" s="38"/>
      <c r="SKD510" s="38"/>
      <c r="SKE510" s="38"/>
      <c r="SKF510" s="38"/>
      <c r="SKG510" s="38"/>
      <c r="SKH510" s="38"/>
      <c r="SKI510" s="38"/>
      <c r="SKJ510" s="38"/>
      <c r="SKK510" s="38"/>
      <c r="SKL510" s="38"/>
      <c r="SKM510" s="38"/>
      <c r="SKN510" s="38"/>
      <c r="SKO510" s="38"/>
      <c r="SKP510" s="38"/>
      <c r="SKQ510" s="38"/>
      <c r="SKR510" s="38"/>
      <c r="SKS510" s="38"/>
      <c r="SKT510" s="38"/>
      <c r="SKU510" s="38"/>
      <c r="SKV510" s="38"/>
      <c r="SKW510" s="38"/>
      <c r="SKX510" s="38"/>
      <c r="SKY510" s="38"/>
      <c r="SKZ510" s="38"/>
      <c r="SLA510" s="38"/>
      <c r="SLB510" s="38"/>
      <c r="SLC510" s="38"/>
      <c r="SLD510" s="38"/>
      <c r="SLE510" s="38"/>
      <c r="SLF510" s="38"/>
      <c r="SLG510" s="38"/>
      <c r="SLH510" s="38"/>
      <c r="SLI510" s="38"/>
      <c r="SLJ510" s="38"/>
      <c r="SLK510" s="38"/>
      <c r="SLL510" s="38"/>
      <c r="SLM510" s="38"/>
      <c r="SLN510" s="38"/>
      <c r="SLO510" s="38"/>
      <c r="SLP510" s="38"/>
      <c r="SLQ510" s="38"/>
      <c r="SLR510" s="38"/>
      <c r="SLS510" s="38"/>
      <c r="SLT510" s="38"/>
      <c r="SLU510" s="38"/>
      <c r="SLV510" s="38"/>
      <c r="SLW510" s="38"/>
      <c r="SLX510" s="38"/>
      <c r="SLY510" s="38"/>
      <c r="SLZ510" s="38"/>
      <c r="SMA510" s="38"/>
      <c r="SMB510" s="38"/>
      <c r="SMC510" s="38"/>
      <c r="SMD510" s="38"/>
      <c r="SME510" s="38"/>
      <c r="SMF510" s="38"/>
      <c r="SMG510" s="38"/>
      <c r="SMH510" s="38"/>
      <c r="SMI510" s="38"/>
      <c r="SMJ510" s="38"/>
      <c r="SMK510" s="38"/>
      <c r="SML510" s="38"/>
      <c r="SMM510" s="38"/>
      <c r="SMN510" s="38"/>
      <c r="SMO510" s="38"/>
      <c r="SMP510" s="38"/>
      <c r="SMQ510" s="38"/>
      <c r="SMR510" s="38"/>
      <c r="SMS510" s="38"/>
      <c r="SMT510" s="38"/>
      <c r="SMU510" s="38"/>
      <c r="SMV510" s="38"/>
      <c r="SMW510" s="38"/>
      <c r="SMX510" s="38"/>
      <c r="SMY510" s="38"/>
      <c r="SMZ510" s="38"/>
      <c r="SNA510" s="38"/>
      <c r="SNB510" s="38"/>
      <c r="SNC510" s="38"/>
      <c r="SND510" s="38"/>
      <c r="SNE510" s="38"/>
      <c r="SNF510" s="38"/>
      <c r="SNG510" s="38"/>
      <c r="SNH510" s="38"/>
      <c r="SNI510" s="38"/>
      <c r="SNJ510" s="38"/>
      <c r="SNK510" s="38"/>
      <c r="SNL510" s="38"/>
      <c r="SNM510" s="38"/>
      <c r="SNN510" s="38"/>
      <c r="SNO510" s="38"/>
      <c r="SNP510" s="38"/>
      <c r="SNQ510" s="38"/>
      <c r="SNR510" s="38"/>
      <c r="SNS510" s="38"/>
      <c r="SNT510" s="38"/>
      <c r="SNU510" s="38"/>
      <c r="SNV510" s="38"/>
      <c r="SNW510" s="38"/>
      <c r="SNX510" s="38"/>
      <c r="SNY510" s="38"/>
      <c r="SNZ510" s="38"/>
      <c r="SOA510" s="38"/>
      <c r="SOB510" s="38"/>
      <c r="SOC510" s="38"/>
      <c r="SOD510" s="38"/>
      <c r="SOE510" s="38"/>
      <c r="SOF510" s="38"/>
      <c r="SOG510" s="38"/>
      <c r="SOH510" s="38"/>
      <c r="SOI510" s="38"/>
      <c r="SOJ510" s="38"/>
      <c r="SOK510" s="38"/>
      <c r="SOL510" s="38"/>
      <c r="SOM510" s="38"/>
      <c r="SON510" s="38"/>
      <c r="SOO510" s="38"/>
      <c r="SOP510" s="38"/>
      <c r="SOQ510" s="38"/>
      <c r="SOR510" s="38"/>
      <c r="SOS510" s="38"/>
      <c r="SOT510" s="38"/>
      <c r="SOU510" s="38"/>
      <c r="SOV510" s="38"/>
      <c r="SOW510" s="38"/>
      <c r="SOX510" s="38"/>
      <c r="SOY510" s="38"/>
      <c r="SOZ510" s="38"/>
      <c r="SPA510" s="38"/>
      <c r="SPB510" s="38"/>
      <c r="SPC510" s="38"/>
      <c r="SPD510" s="38"/>
      <c r="SPE510" s="38"/>
      <c r="SPF510" s="38"/>
      <c r="SPG510" s="38"/>
      <c r="SPH510" s="38"/>
      <c r="SPI510" s="38"/>
      <c r="SPJ510" s="38"/>
      <c r="SPK510" s="38"/>
      <c r="SPL510" s="38"/>
      <c r="SPM510" s="38"/>
      <c r="SPN510" s="38"/>
      <c r="SPO510" s="38"/>
      <c r="SPP510" s="38"/>
      <c r="SPQ510" s="38"/>
      <c r="SPR510" s="38"/>
      <c r="SPS510" s="38"/>
      <c r="SPT510" s="38"/>
      <c r="SPU510" s="38"/>
      <c r="SPV510" s="38"/>
      <c r="SPW510" s="38"/>
      <c r="SPX510" s="38"/>
      <c r="SPY510" s="38"/>
      <c r="SPZ510" s="38"/>
      <c r="SQA510" s="38"/>
      <c r="SQB510" s="38"/>
      <c r="SQC510" s="38"/>
      <c r="SQD510" s="38"/>
      <c r="SQE510" s="38"/>
      <c r="SQF510" s="38"/>
      <c r="SQG510" s="38"/>
      <c r="SQH510" s="38"/>
      <c r="SQI510" s="38"/>
      <c r="SQJ510" s="38"/>
      <c r="SQK510" s="38"/>
      <c r="SQL510" s="38"/>
      <c r="SQM510" s="38"/>
      <c r="SQN510" s="38"/>
      <c r="SQO510" s="38"/>
      <c r="SQP510" s="38"/>
      <c r="SQQ510" s="38"/>
      <c r="SQR510" s="38"/>
      <c r="SQS510" s="38"/>
      <c r="SQT510" s="38"/>
      <c r="SQU510" s="38"/>
      <c r="SQV510" s="38"/>
      <c r="SQW510" s="38"/>
      <c r="SQX510" s="38"/>
      <c r="SQY510" s="38"/>
      <c r="SQZ510" s="38"/>
      <c r="SRA510" s="38"/>
      <c r="SRB510" s="38"/>
      <c r="SRC510" s="38"/>
      <c r="SRD510" s="38"/>
      <c r="SRE510" s="38"/>
      <c r="SRF510" s="38"/>
      <c r="SRG510" s="38"/>
      <c r="SRH510" s="38"/>
      <c r="SRI510" s="38"/>
      <c r="SRJ510" s="38"/>
      <c r="SRK510" s="38"/>
      <c r="SRL510" s="38"/>
      <c r="SRM510" s="38"/>
      <c r="SRN510" s="38"/>
      <c r="SRO510" s="38"/>
      <c r="SRP510" s="38"/>
      <c r="SRQ510" s="38"/>
      <c r="SRR510" s="38"/>
      <c r="SRS510" s="38"/>
      <c r="SRT510" s="38"/>
      <c r="SRU510" s="38"/>
      <c r="SRV510" s="38"/>
      <c r="SRW510" s="38"/>
      <c r="SRX510" s="38"/>
      <c r="SRY510" s="38"/>
      <c r="SRZ510" s="38"/>
      <c r="SSA510" s="38"/>
      <c r="SSB510" s="38"/>
      <c r="SSC510" s="38"/>
      <c r="SSD510" s="38"/>
      <c r="SSE510" s="38"/>
      <c r="SSF510" s="38"/>
      <c r="SSG510" s="38"/>
      <c r="SSH510" s="38"/>
      <c r="SSI510" s="38"/>
      <c r="SSJ510" s="38"/>
      <c r="SSK510" s="38"/>
      <c r="SSL510" s="38"/>
      <c r="SSM510" s="38"/>
      <c r="SSN510" s="38"/>
      <c r="SSO510" s="38"/>
      <c r="SSP510" s="38"/>
      <c r="SSQ510" s="38"/>
      <c r="SSR510" s="38"/>
      <c r="SSS510" s="38"/>
      <c r="SST510" s="38"/>
      <c r="SSU510" s="38"/>
      <c r="SSV510" s="38"/>
      <c r="SSW510" s="38"/>
      <c r="SSX510" s="38"/>
      <c r="SSY510" s="38"/>
      <c r="SSZ510" s="38"/>
      <c r="STA510" s="38"/>
      <c r="STB510" s="38"/>
      <c r="STC510" s="38"/>
      <c r="STD510" s="38"/>
      <c r="STE510" s="38"/>
      <c r="STF510" s="38"/>
      <c r="STG510" s="38"/>
      <c r="STH510" s="38"/>
      <c r="STI510" s="38"/>
      <c r="STJ510" s="38"/>
      <c r="STK510" s="38"/>
      <c r="STL510" s="38"/>
      <c r="STM510" s="38"/>
      <c r="STN510" s="38"/>
      <c r="STO510" s="38"/>
      <c r="STP510" s="38"/>
      <c r="STQ510" s="38"/>
      <c r="STR510" s="38"/>
      <c r="STS510" s="38"/>
      <c r="STT510" s="38"/>
      <c r="STU510" s="38"/>
      <c r="STV510" s="38"/>
      <c r="STW510" s="38"/>
      <c r="STX510" s="38"/>
      <c r="STY510" s="38"/>
      <c r="STZ510" s="38"/>
      <c r="SUA510" s="38"/>
      <c r="SUB510" s="38"/>
      <c r="SUC510" s="38"/>
      <c r="SUD510" s="38"/>
      <c r="SUE510" s="38"/>
      <c r="SUF510" s="38"/>
      <c r="SUG510" s="38"/>
      <c r="SUH510" s="38"/>
      <c r="SUI510" s="38"/>
      <c r="SUJ510" s="38"/>
      <c r="SUK510" s="38"/>
      <c r="SUL510" s="38"/>
      <c r="SUM510" s="38"/>
      <c r="SUN510" s="38"/>
      <c r="SUO510" s="38"/>
      <c r="SUP510" s="38"/>
      <c r="SUQ510" s="38"/>
      <c r="SUR510" s="38"/>
      <c r="SUS510" s="38"/>
      <c r="SUT510" s="38"/>
      <c r="SUU510" s="38"/>
      <c r="SUV510" s="38"/>
      <c r="SUW510" s="38"/>
      <c r="SUX510" s="38"/>
      <c r="SUY510" s="38"/>
      <c r="SUZ510" s="38"/>
      <c r="SVA510" s="38"/>
      <c r="SVB510" s="38"/>
      <c r="SVC510" s="38"/>
      <c r="SVD510" s="38"/>
      <c r="SVE510" s="38"/>
      <c r="SVF510" s="38"/>
      <c r="SVG510" s="38"/>
      <c r="SVH510" s="38"/>
      <c r="SVI510" s="38"/>
      <c r="SVJ510" s="38"/>
      <c r="SVK510" s="38"/>
      <c r="SVL510" s="38"/>
      <c r="SVM510" s="38"/>
      <c r="SVN510" s="38"/>
      <c r="SVO510" s="38"/>
      <c r="SVP510" s="38"/>
      <c r="SVQ510" s="38"/>
      <c r="SVR510" s="38"/>
      <c r="SVS510" s="38"/>
      <c r="SVT510" s="38"/>
      <c r="SVU510" s="38"/>
      <c r="SVV510" s="38"/>
      <c r="SVW510" s="38"/>
      <c r="SVX510" s="38"/>
      <c r="SVY510" s="38"/>
      <c r="SVZ510" s="38"/>
      <c r="SWA510" s="38"/>
      <c r="SWB510" s="38"/>
      <c r="SWC510" s="38"/>
      <c r="SWD510" s="38"/>
      <c r="SWE510" s="38"/>
      <c r="SWF510" s="38"/>
      <c r="SWG510" s="38"/>
      <c r="SWH510" s="38"/>
      <c r="SWI510" s="38"/>
      <c r="SWJ510" s="38"/>
      <c r="SWK510" s="38"/>
      <c r="SWL510" s="38"/>
      <c r="SWM510" s="38"/>
      <c r="SWN510" s="38"/>
      <c r="SWO510" s="38"/>
      <c r="SWP510" s="38"/>
      <c r="SWQ510" s="38"/>
      <c r="SWR510" s="38"/>
      <c r="SWS510" s="38"/>
      <c r="SWT510" s="38"/>
      <c r="SWU510" s="38"/>
      <c r="SWV510" s="38"/>
      <c r="SWW510" s="38"/>
      <c r="SWX510" s="38"/>
      <c r="SWY510" s="38"/>
      <c r="SWZ510" s="38"/>
      <c r="SXA510" s="38"/>
      <c r="SXB510" s="38"/>
      <c r="SXC510" s="38"/>
      <c r="SXD510" s="38"/>
      <c r="SXE510" s="38"/>
      <c r="SXF510" s="38"/>
      <c r="SXG510" s="38"/>
      <c r="SXH510" s="38"/>
      <c r="SXI510" s="38"/>
      <c r="SXJ510" s="38"/>
      <c r="SXK510" s="38"/>
      <c r="SXL510" s="38"/>
      <c r="SXM510" s="38"/>
      <c r="SXN510" s="38"/>
      <c r="SXO510" s="38"/>
      <c r="SXP510" s="38"/>
      <c r="SXQ510" s="38"/>
      <c r="SXR510" s="38"/>
      <c r="SXS510" s="38"/>
      <c r="SXT510" s="38"/>
      <c r="SXU510" s="38"/>
      <c r="SXV510" s="38"/>
      <c r="SXW510" s="38"/>
      <c r="SXX510" s="38"/>
      <c r="SXY510" s="38"/>
      <c r="SXZ510" s="38"/>
      <c r="SYA510" s="38"/>
      <c r="SYB510" s="38"/>
      <c r="SYC510" s="38"/>
      <c r="SYD510" s="38"/>
      <c r="SYE510" s="38"/>
      <c r="SYF510" s="38"/>
      <c r="SYG510" s="38"/>
      <c r="SYH510" s="38"/>
      <c r="SYI510" s="38"/>
      <c r="SYJ510" s="38"/>
      <c r="SYK510" s="38"/>
      <c r="SYL510" s="38"/>
      <c r="SYM510" s="38"/>
      <c r="SYN510" s="38"/>
      <c r="SYO510" s="38"/>
      <c r="SYP510" s="38"/>
      <c r="SYQ510" s="38"/>
      <c r="SYR510" s="38"/>
      <c r="SYS510" s="38"/>
      <c r="SYT510" s="38"/>
      <c r="SYU510" s="38"/>
      <c r="SYV510" s="38"/>
      <c r="SYW510" s="38"/>
      <c r="SYX510" s="38"/>
      <c r="SYY510" s="38"/>
      <c r="SYZ510" s="38"/>
      <c r="SZA510" s="38"/>
      <c r="SZB510" s="38"/>
      <c r="SZC510" s="38"/>
      <c r="SZD510" s="38"/>
      <c r="SZE510" s="38"/>
      <c r="SZF510" s="38"/>
      <c r="SZG510" s="38"/>
      <c r="SZH510" s="38"/>
      <c r="SZI510" s="38"/>
      <c r="SZJ510" s="38"/>
      <c r="SZK510" s="38"/>
      <c r="SZL510" s="38"/>
      <c r="SZM510" s="38"/>
      <c r="SZN510" s="38"/>
      <c r="SZO510" s="38"/>
      <c r="SZP510" s="38"/>
      <c r="SZQ510" s="38"/>
      <c r="SZR510" s="38"/>
      <c r="SZS510" s="38"/>
      <c r="SZT510" s="38"/>
      <c r="SZU510" s="38"/>
      <c r="SZV510" s="38"/>
      <c r="SZW510" s="38"/>
      <c r="SZX510" s="38"/>
      <c r="SZY510" s="38"/>
      <c r="SZZ510" s="38"/>
      <c r="TAA510" s="38"/>
      <c r="TAB510" s="38"/>
      <c r="TAC510" s="38"/>
      <c r="TAD510" s="38"/>
      <c r="TAE510" s="38"/>
      <c r="TAF510" s="38"/>
      <c r="TAG510" s="38"/>
      <c r="TAH510" s="38"/>
      <c r="TAI510" s="38"/>
      <c r="TAJ510" s="38"/>
      <c r="TAK510" s="38"/>
      <c r="TAL510" s="38"/>
      <c r="TAM510" s="38"/>
      <c r="TAN510" s="38"/>
      <c r="TAO510" s="38"/>
      <c r="TAP510" s="38"/>
      <c r="TAQ510" s="38"/>
      <c r="TAR510" s="38"/>
      <c r="TAS510" s="38"/>
      <c r="TAT510" s="38"/>
      <c r="TAU510" s="38"/>
      <c r="TAV510" s="38"/>
      <c r="TAW510" s="38"/>
      <c r="TAX510" s="38"/>
      <c r="TAY510" s="38"/>
      <c r="TAZ510" s="38"/>
      <c r="TBA510" s="38"/>
      <c r="TBB510" s="38"/>
      <c r="TBC510" s="38"/>
      <c r="TBD510" s="38"/>
      <c r="TBE510" s="38"/>
      <c r="TBF510" s="38"/>
      <c r="TBG510" s="38"/>
      <c r="TBH510" s="38"/>
      <c r="TBI510" s="38"/>
      <c r="TBJ510" s="38"/>
      <c r="TBK510" s="38"/>
      <c r="TBL510" s="38"/>
      <c r="TBM510" s="38"/>
      <c r="TBN510" s="38"/>
      <c r="TBO510" s="38"/>
      <c r="TBP510" s="38"/>
      <c r="TBQ510" s="38"/>
      <c r="TBR510" s="38"/>
      <c r="TBS510" s="38"/>
      <c r="TBT510" s="38"/>
      <c r="TBU510" s="38"/>
      <c r="TBV510" s="38"/>
      <c r="TBW510" s="38"/>
      <c r="TBX510" s="38"/>
      <c r="TBY510" s="38"/>
      <c r="TBZ510" s="38"/>
      <c r="TCA510" s="38"/>
      <c r="TCB510" s="38"/>
      <c r="TCC510" s="38"/>
      <c r="TCD510" s="38"/>
      <c r="TCE510" s="38"/>
      <c r="TCF510" s="38"/>
      <c r="TCG510" s="38"/>
      <c r="TCH510" s="38"/>
      <c r="TCI510" s="38"/>
      <c r="TCJ510" s="38"/>
      <c r="TCK510" s="38"/>
      <c r="TCL510" s="38"/>
      <c r="TCM510" s="38"/>
      <c r="TCN510" s="38"/>
      <c r="TCO510" s="38"/>
      <c r="TCP510" s="38"/>
      <c r="TCQ510" s="38"/>
      <c r="TCR510" s="38"/>
      <c r="TCS510" s="38"/>
      <c r="TCT510" s="38"/>
      <c r="TCU510" s="38"/>
      <c r="TCV510" s="38"/>
      <c r="TCW510" s="38"/>
      <c r="TCX510" s="38"/>
      <c r="TCY510" s="38"/>
      <c r="TCZ510" s="38"/>
      <c r="TDA510" s="38"/>
      <c r="TDB510" s="38"/>
      <c r="TDC510" s="38"/>
      <c r="TDD510" s="38"/>
      <c r="TDE510" s="38"/>
      <c r="TDF510" s="38"/>
      <c r="TDG510" s="38"/>
      <c r="TDH510" s="38"/>
      <c r="TDI510" s="38"/>
      <c r="TDJ510" s="38"/>
      <c r="TDK510" s="38"/>
      <c r="TDL510" s="38"/>
      <c r="TDM510" s="38"/>
      <c r="TDN510" s="38"/>
      <c r="TDO510" s="38"/>
      <c r="TDP510" s="38"/>
      <c r="TDQ510" s="38"/>
      <c r="TDR510" s="38"/>
      <c r="TDS510" s="38"/>
      <c r="TDT510" s="38"/>
      <c r="TDU510" s="38"/>
      <c r="TDV510" s="38"/>
      <c r="TDW510" s="38"/>
      <c r="TDX510" s="38"/>
      <c r="TDY510" s="38"/>
      <c r="TDZ510" s="38"/>
      <c r="TEA510" s="38"/>
      <c r="TEB510" s="38"/>
      <c r="TEC510" s="38"/>
      <c r="TED510" s="38"/>
      <c r="TEE510" s="38"/>
      <c r="TEF510" s="38"/>
      <c r="TEG510" s="38"/>
      <c r="TEH510" s="38"/>
      <c r="TEI510" s="38"/>
      <c r="TEJ510" s="38"/>
      <c r="TEK510" s="38"/>
      <c r="TEL510" s="38"/>
      <c r="TEM510" s="38"/>
      <c r="TEN510" s="38"/>
      <c r="TEO510" s="38"/>
      <c r="TEP510" s="38"/>
      <c r="TEQ510" s="38"/>
      <c r="TER510" s="38"/>
      <c r="TES510" s="38"/>
      <c r="TET510" s="38"/>
      <c r="TEU510" s="38"/>
      <c r="TEV510" s="38"/>
      <c r="TEW510" s="38"/>
      <c r="TEX510" s="38"/>
      <c r="TEY510" s="38"/>
      <c r="TEZ510" s="38"/>
      <c r="TFA510" s="38"/>
      <c r="TFB510" s="38"/>
      <c r="TFC510" s="38"/>
      <c r="TFD510" s="38"/>
      <c r="TFE510" s="38"/>
      <c r="TFF510" s="38"/>
      <c r="TFG510" s="38"/>
      <c r="TFH510" s="38"/>
      <c r="TFI510" s="38"/>
      <c r="TFJ510" s="38"/>
      <c r="TFK510" s="38"/>
      <c r="TFL510" s="38"/>
      <c r="TFM510" s="38"/>
      <c r="TFN510" s="38"/>
      <c r="TFO510" s="38"/>
      <c r="TFP510" s="38"/>
      <c r="TFQ510" s="38"/>
      <c r="TFR510" s="38"/>
      <c r="TFS510" s="38"/>
      <c r="TFT510" s="38"/>
      <c r="TFU510" s="38"/>
      <c r="TFV510" s="38"/>
      <c r="TFW510" s="38"/>
      <c r="TFX510" s="38"/>
      <c r="TFY510" s="38"/>
      <c r="TFZ510" s="38"/>
      <c r="TGA510" s="38"/>
      <c r="TGB510" s="38"/>
      <c r="TGC510" s="38"/>
      <c r="TGD510" s="38"/>
      <c r="TGE510" s="38"/>
      <c r="TGF510" s="38"/>
      <c r="TGG510" s="38"/>
      <c r="TGH510" s="38"/>
      <c r="TGI510" s="38"/>
      <c r="TGJ510" s="38"/>
      <c r="TGK510" s="38"/>
      <c r="TGL510" s="38"/>
      <c r="TGM510" s="38"/>
      <c r="TGN510" s="38"/>
      <c r="TGO510" s="38"/>
      <c r="TGP510" s="38"/>
      <c r="TGQ510" s="38"/>
      <c r="TGR510" s="38"/>
      <c r="TGS510" s="38"/>
      <c r="TGT510" s="38"/>
      <c r="TGU510" s="38"/>
      <c r="TGV510" s="38"/>
      <c r="TGW510" s="38"/>
      <c r="TGX510" s="38"/>
      <c r="TGY510" s="38"/>
      <c r="TGZ510" s="38"/>
      <c r="THA510" s="38"/>
      <c r="THB510" s="38"/>
      <c r="THC510" s="38"/>
      <c r="THD510" s="38"/>
      <c r="THE510" s="38"/>
      <c r="THF510" s="38"/>
      <c r="THG510" s="38"/>
      <c r="THH510" s="38"/>
      <c r="THI510" s="38"/>
      <c r="THJ510" s="38"/>
      <c r="THK510" s="38"/>
      <c r="THL510" s="38"/>
      <c r="THM510" s="38"/>
      <c r="THN510" s="38"/>
      <c r="THO510" s="38"/>
      <c r="THP510" s="38"/>
      <c r="THQ510" s="38"/>
      <c r="THR510" s="38"/>
      <c r="THS510" s="38"/>
      <c r="THT510" s="38"/>
      <c r="THU510" s="38"/>
      <c r="THV510" s="38"/>
      <c r="THW510" s="38"/>
      <c r="THX510" s="38"/>
      <c r="THY510" s="38"/>
      <c r="THZ510" s="38"/>
      <c r="TIA510" s="38"/>
      <c r="TIB510" s="38"/>
      <c r="TIC510" s="38"/>
      <c r="TID510" s="38"/>
      <c r="TIE510" s="38"/>
      <c r="TIF510" s="38"/>
      <c r="TIG510" s="38"/>
      <c r="TIH510" s="38"/>
      <c r="TII510" s="38"/>
      <c r="TIJ510" s="38"/>
      <c r="TIK510" s="38"/>
      <c r="TIL510" s="38"/>
      <c r="TIM510" s="38"/>
      <c r="TIN510" s="38"/>
      <c r="TIO510" s="38"/>
      <c r="TIP510" s="38"/>
      <c r="TIQ510" s="38"/>
      <c r="TIR510" s="38"/>
      <c r="TIS510" s="38"/>
      <c r="TIT510" s="38"/>
      <c r="TIU510" s="38"/>
      <c r="TIV510" s="38"/>
      <c r="TIW510" s="38"/>
      <c r="TIX510" s="38"/>
      <c r="TIY510" s="38"/>
      <c r="TIZ510" s="38"/>
      <c r="TJA510" s="38"/>
      <c r="TJB510" s="38"/>
      <c r="TJC510" s="38"/>
      <c r="TJD510" s="38"/>
      <c r="TJE510" s="38"/>
      <c r="TJF510" s="38"/>
      <c r="TJG510" s="38"/>
      <c r="TJH510" s="38"/>
      <c r="TJI510" s="38"/>
      <c r="TJJ510" s="38"/>
      <c r="TJK510" s="38"/>
      <c r="TJL510" s="38"/>
      <c r="TJM510" s="38"/>
      <c r="TJN510" s="38"/>
      <c r="TJO510" s="38"/>
      <c r="TJP510" s="38"/>
      <c r="TJQ510" s="38"/>
      <c r="TJR510" s="38"/>
      <c r="TJS510" s="38"/>
      <c r="TJT510" s="38"/>
      <c r="TJU510" s="38"/>
      <c r="TJV510" s="38"/>
      <c r="TJW510" s="38"/>
      <c r="TJX510" s="38"/>
      <c r="TJY510" s="38"/>
      <c r="TJZ510" s="38"/>
      <c r="TKA510" s="38"/>
      <c r="TKB510" s="38"/>
      <c r="TKC510" s="38"/>
      <c r="TKD510" s="38"/>
      <c r="TKE510" s="38"/>
      <c r="TKF510" s="38"/>
      <c r="TKG510" s="38"/>
      <c r="TKH510" s="38"/>
      <c r="TKI510" s="38"/>
      <c r="TKJ510" s="38"/>
      <c r="TKK510" s="38"/>
      <c r="TKL510" s="38"/>
      <c r="TKM510" s="38"/>
      <c r="TKN510" s="38"/>
      <c r="TKO510" s="38"/>
      <c r="TKP510" s="38"/>
      <c r="TKQ510" s="38"/>
      <c r="TKR510" s="38"/>
      <c r="TKS510" s="38"/>
      <c r="TKT510" s="38"/>
      <c r="TKU510" s="38"/>
      <c r="TKV510" s="38"/>
      <c r="TKW510" s="38"/>
      <c r="TKX510" s="38"/>
      <c r="TKY510" s="38"/>
      <c r="TKZ510" s="38"/>
      <c r="TLA510" s="38"/>
      <c r="TLB510" s="38"/>
      <c r="TLC510" s="38"/>
      <c r="TLD510" s="38"/>
      <c r="TLE510" s="38"/>
      <c r="TLF510" s="38"/>
      <c r="TLG510" s="38"/>
      <c r="TLH510" s="38"/>
      <c r="TLI510" s="38"/>
      <c r="TLJ510" s="38"/>
      <c r="TLK510" s="38"/>
      <c r="TLL510" s="38"/>
      <c r="TLM510" s="38"/>
      <c r="TLN510" s="38"/>
      <c r="TLO510" s="38"/>
      <c r="TLP510" s="38"/>
      <c r="TLQ510" s="38"/>
      <c r="TLR510" s="38"/>
      <c r="TLS510" s="38"/>
      <c r="TLT510" s="38"/>
      <c r="TLU510" s="38"/>
      <c r="TLV510" s="38"/>
      <c r="TLW510" s="38"/>
      <c r="TLX510" s="38"/>
      <c r="TLY510" s="38"/>
      <c r="TLZ510" s="38"/>
      <c r="TMA510" s="38"/>
      <c r="TMB510" s="38"/>
      <c r="TMC510" s="38"/>
      <c r="TMD510" s="38"/>
      <c r="TME510" s="38"/>
      <c r="TMF510" s="38"/>
      <c r="TMG510" s="38"/>
      <c r="TMH510" s="38"/>
      <c r="TMI510" s="38"/>
      <c r="TMJ510" s="38"/>
      <c r="TMK510" s="38"/>
      <c r="TML510" s="38"/>
      <c r="TMM510" s="38"/>
      <c r="TMN510" s="38"/>
      <c r="TMO510" s="38"/>
      <c r="TMP510" s="38"/>
      <c r="TMQ510" s="38"/>
      <c r="TMR510" s="38"/>
      <c r="TMS510" s="38"/>
      <c r="TMT510" s="38"/>
      <c r="TMU510" s="38"/>
      <c r="TMV510" s="38"/>
      <c r="TMW510" s="38"/>
      <c r="TMX510" s="38"/>
      <c r="TMY510" s="38"/>
      <c r="TMZ510" s="38"/>
      <c r="TNA510" s="38"/>
      <c r="TNB510" s="38"/>
      <c r="TNC510" s="38"/>
      <c r="TND510" s="38"/>
      <c r="TNE510" s="38"/>
      <c r="TNF510" s="38"/>
      <c r="TNG510" s="38"/>
      <c r="TNH510" s="38"/>
      <c r="TNI510" s="38"/>
      <c r="TNJ510" s="38"/>
      <c r="TNK510" s="38"/>
      <c r="TNL510" s="38"/>
      <c r="TNM510" s="38"/>
      <c r="TNN510" s="38"/>
      <c r="TNO510" s="38"/>
      <c r="TNP510" s="38"/>
      <c r="TNQ510" s="38"/>
      <c r="TNR510" s="38"/>
      <c r="TNS510" s="38"/>
      <c r="TNT510" s="38"/>
      <c r="TNU510" s="38"/>
      <c r="TNV510" s="38"/>
      <c r="TNW510" s="38"/>
      <c r="TNX510" s="38"/>
      <c r="TNY510" s="38"/>
      <c r="TNZ510" s="38"/>
      <c r="TOA510" s="38"/>
      <c r="TOB510" s="38"/>
      <c r="TOC510" s="38"/>
      <c r="TOD510" s="38"/>
      <c r="TOE510" s="38"/>
      <c r="TOF510" s="38"/>
      <c r="TOG510" s="38"/>
      <c r="TOH510" s="38"/>
      <c r="TOI510" s="38"/>
      <c r="TOJ510" s="38"/>
      <c r="TOK510" s="38"/>
      <c r="TOL510" s="38"/>
      <c r="TOM510" s="38"/>
      <c r="TON510" s="38"/>
      <c r="TOO510" s="38"/>
      <c r="TOP510" s="38"/>
      <c r="TOQ510" s="38"/>
      <c r="TOR510" s="38"/>
      <c r="TOS510" s="38"/>
      <c r="TOT510" s="38"/>
      <c r="TOU510" s="38"/>
      <c r="TOV510" s="38"/>
      <c r="TOW510" s="38"/>
      <c r="TOX510" s="38"/>
      <c r="TOY510" s="38"/>
      <c r="TOZ510" s="38"/>
      <c r="TPA510" s="38"/>
      <c r="TPB510" s="38"/>
      <c r="TPC510" s="38"/>
      <c r="TPD510" s="38"/>
      <c r="TPE510" s="38"/>
      <c r="TPF510" s="38"/>
      <c r="TPG510" s="38"/>
      <c r="TPH510" s="38"/>
      <c r="TPI510" s="38"/>
      <c r="TPJ510" s="38"/>
      <c r="TPK510" s="38"/>
      <c r="TPL510" s="38"/>
      <c r="TPM510" s="38"/>
      <c r="TPN510" s="38"/>
      <c r="TPO510" s="38"/>
      <c r="TPP510" s="38"/>
      <c r="TPQ510" s="38"/>
      <c r="TPR510" s="38"/>
      <c r="TPS510" s="38"/>
      <c r="TPT510" s="38"/>
      <c r="TPU510" s="38"/>
      <c r="TPV510" s="38"/>
      <c r="TPW510" s="38"/>
      <c r="TPX510" s="38"/>
      <c r="TPY510" s="38"/>
      <c r="TPZ510" s="38"/>
      <c r="TQA510" s="38"/>
      <c r="TQB510" s="38"/>
      <c r="TQC510" s="38"/>
      <c r="TQD510" s="38"/>
      <c r="TQE510" s="38"/>
      <c r="TQF510" s="38"/>
      <c r="TQG510" s="38"/>
      <c r="TQH510" s="38"/>
      <c r="TQI510" s="38"/>
      <c r="TQJ510" s="38"/>
      <c r="TQK510" s="38"/>
      <c r="TQL510" s="38"/>
      <c r="TQM510" s="38"/>
      <c r="TQN510" s="38"/>
      <c r="TQO510" s="38"/>
      <c r="TQP510" s="38"/>
      <c r="TQQ510" s="38"/>
      <c r="TQR510" s="38"/>
      <c r="TQS510" s="38"/>
      <c r="TQT510" s="38"/>
      <c r="TQU510" s="38"/>
      <c r="TQV510" s="38"/>
      <c r="TQW510" s="38"/>
      <c r="TQX510" s="38"/>
      <c r="TQY510" s="38"/>
      <c r="TQZ510" s="38"/>
      <c r="TRA510" s="38"/>
      <c r="TRB510" s="38"/>
      <c r="TRC510" s="38"/>
      <c r="TRD510" s="38"/>
      <c r="TRE510" s="38"/>
      <c r="TRF510" s="38"/>
      <c r="TRG510" s="38"/>
      <c r="TRH510" s="38"/>
      <c r="TRI510" s="38"/>
      <c r="TRJ510" s="38"/>
      <c r="TRK510" s="38"/>
      <c r="TRL510" s="38"/>
      <c r="TRM510" s="38"/>
      <c r="TRN510" s="38"/>
      <c r="TRO510" s="38"/>
      <c r="TRP510" s="38"/>
      <c r="TRQ510" s="38"/>
      <c r="TRR510" s="38"/>
      <c r="TRS510" s="38"/>
      <c r="TRT510" s="38"/>
      <c r="TRU510" s="38"/>
      <c r="TRV510" s="38"/>
      <c r="TRW510" s="38"/>
      <c r="TRX510" s="38"/>
      <c r="TRY510" s="38"/>
      <c r="TRZ510" s="38"/>
      <c r="TSA510" s="38"/>
      <c r="TSB510" s="38"/>
      <c r="TSC510" s="38"/>
      <c r="TSD510" s="38"/>
      <c r="TSE510" s="38"/>
      <c r="TSF510" s="38"/>
      <c r="TSG510" s="38"/>
      <c r="TSH510" s="38"/>
      <c r="TSI510" s="38"/>
      <c r="TSJ510" s="38"/>
      <c r="TSK510" s="38"/>
      <c r="TSL510" s="38"/>
      <c r="TSM510" s="38"/>
      <c r="TSN510" s="38"/>
      <c r="TSO510" s="38"/>
      <c r="TSP510" s="38"/>
      <c r="TSQ510" s="38"/>
      <c r="TSR510" s="38"/>
      <c r="TSS510" s="38"/>
      <c r="TST510" s="38"/>
      <c r="TSU510" s="38"/>
      <c r="TSV510" s="38"/>
      <c r="TSW510" s="38"/>
      <c r="TSX510" s="38"/>
      <c r="TSY510" s="38"/>
      <c r="TSZ510" s="38"/>
      <c r="TTA510" s="38"/>
      <c r="TTB510" s="38"/>
      <c r="TTC510" s="38"/>
      <c r="TTD510" s="38"/>
      <c r="TTE510" s="38"/>
      <c r="TTF510" s="38"/>
      <c r="TTG510" s="38"/>
      <c r="TTH510" s="38"/>
      <c r="TTI510" s="38"/>
      <c r="TTJ510" s="38"/>
      <c r="TTK510" s="38"/>
      <c r="TTL510" s="38"/>
      <c r="TTM510" s="38"/>
      <c r="TTN510" s="38"/>
      <c r="TTO510" s="38"/>
      <c r="TTP510" s="38"/>
      <c r="TTQ510" s="38"/>
      <c r="TTR510" s="38"/>
      <c r="TTS510" s="38"/>
      <c r="TTT510" s="38"/>
      <c r="TTU510" s="38"/>
      <c r="TTV510" s="38"/>
      <c r="TTW510" s="38"/>
      <c r="TTX510" s="38"/>
      <c r="TTY510" s="38"/>
      <c r="TTZ510" s="38"/>
      <c r="TUA510" s="38"/>
      <c r="TUB510" s="38"/>
      <c r="TUC510" s="38"/>
      <c r="TUD510" s="38"/>
      <c r="TUE510" s="38"/>
      <c r="TUF510" s="38"/>
      <c r="TUG510" s="38"/>
      <c r="TUH510" s="38"/>
      <c r="TUI510" s="38"/>
      <c r="TUJ510" s="38"/>
      <c r="TUK510" s="38"/>
      <c r="TUL510" s="38"/>
      <c r="TUM510" s="38"/>
      <c r="TUN510" s="38"/>
      <c r="TUO510" s="38"/>
      <c r="TUP510" s="38"/>
      <c r="TUQ510" s="38"/>
      <c r="TUR510" s="38"/>
      <c r="TUS510" s="38"/>
      <c r="TUT510" s="38"/>
      <c r="TUU510" s="38"/>
      <c r="TUV510" s="38"/>
      <c r="TUW510" s="38"/>
      <c r="TUX510" s="38"/>
      <c r="TUY510" s="38"/>
      <c r="TUZ510" s="38"/>
      <c r="TVA510" s="38"/>
      <c r="TVB510" s="38"/>
      <c r="TVC510" s="38"/>
      <c r="TVD510" s="38"/>
      <c r="TVE510" s="38"/>
      <c r="TVF510" s="38"/>
      <c r="TVG510" s="38"/>
      <c r="TVH510" s="38"/>
      <c r="TVI510" s="38"/>
      <c r="TVJ510" s="38"/>
      <c r="TVK510" s="38"/>
      <c r="TVL510" s="38"/>
      <c r="TVM510" s="38"/>
      <c r="TVN510" s="38"/>
      <c r="TVO510" s="38"/>
      <c r="TVP510" s="38"/>
      <c r="TVQ510" s="38"/>
      <c r="TVR510" s="38"/>
      <c r="TVS510" s="38"/>
      <c r="TVT510" s="38"/>
      <c r="TVU510" s="38"/>
      <c r="TVV510" s="38"/>
      <c r="TVW510" s="38"/>
      <c r="TVX510" s="38"/>
      <c r="TVY510" s="38"/>
      <c r="TVZ510" s="38"/>
      <c r="TWA510" s="38"/>
      <c r="TWB510" s="38"/>
      <c r="TWC510" s="38"/>
      <c r="TWD510" s="38"/>
      <c r="TWE510" s="38"/>
      <c r="TWF510" s="38"/>
      <c r="TWG510" s="38"/>
      <c r="TWH510" s="38"/>
      <c r="TWI510" s="38"/>
      <c r="TWJ510" s="38"/>
      <c r="TWK510" s="38"/>
      <c r="TWL510" s="38"/>
      <c r="TWM510" s="38"/>
      <c r="TWN510" s="38"/>
      <c r="TWO510" s="38"/>
      <c r="TWP510" s="38"/>
      <c r="TWQ510" s="38"/>
      <c r="TWR510" s="38"/>
      <c r="TWS510" s="38"/>
      <c r="TWT510" s="38"/>
      <c r="TWU510" s="38"/>
      <c r="TWV510" s="38"/>
      <c r="TWW510" s="38"/>
      <c r="TWX510" s="38"/>
      <c r="TWY510" s="38"/>
      <c r="TWZ510" s="38"/>
      <c r="TXA510" s="38"/>
      <c r="TXB510" s="38"/>
      <c r="TXC510" s="38"/>
      <c r="TXD510" s="38"/>
      <c r="TXE510" s="38"/>
      <c r="TXF510" s="38"/>
      <c r="TXG510" s="38"/>
      <c r="TXH510" s="38"/>
      <c r="TXI510" s="38"/>
      <c r="TXJ510" s="38"/>
      <c r="TXK510" s="38"/>
      <c r="TXL510" s="38"/>
      <c r="TXM510" s="38"/>
      <c r="TXN510" s="38"/>
      <c r="TXO510" s="38"/>
      <c r="TXP510" s="38"/>
      <c r="TXQ510" s="38"/>
      <c r="TXR510" s="38"/>
      <c r="TXS510" s="38"/>
      <c r="TXT510" s="38"/>
      <c r="TXU510" s="38"/>
      <c r="TXV510" s="38"/>
      <c r="TXW510" s="38"/>
      <c r="TXX510" s="38"/>
      <c r="TXY510" s="38"/>
      <c r="TXZ510" s="38"/>
      <c r="TYA510" s="38"/>
      <c r="TYB510" s="38"/>
      <c r="TYC510" s="38"/>
      <c r="TYD510" s="38"/>
      <c r="TYE510" s="38"/>
      <c r="TYF510" s="38"/>
      <c r="TYG510" s="38"/>
      <c r="TYH510" s="38"/>
      <c r="TYI510" s="38"/>
      <c r="TYJ510" s="38"/>
      <c r="TYK510" s="38"/>
      <c r="TYL510" s="38"/>
      <c r="TYM510" s="38"/>
      <c r="TYN510" s="38"/>
      <c r="TYO510" s="38"/>
      <c r="TYP510" s="38"/>
      <c r="TYQ510" s="38"/>
      <c r="TYR510" s="38"/>
      <c r="TYS510" s="38"/>
      <c r="TYT510" s="38"/>
      <c r="TYU510" s="38"/>
      <c r="TYV510" s="38"/>
      <c r="TYW510" s="38"/>
      <c r="TYX510" s="38"/>
      <c r="TYY510" s="38"/>
      <c r="TYZ510" s="38"/>
      <c r="TZA510" s="38"/>
      <c r="TZB510" s="38"/>
      <c r="TZC510" s="38"/>
      <c r="TZD510" s="38"/>
      <c r="TZE510" s="38"/>
      <c r="TZF510" s="38"/>
      <c r="TZG510" s="38"/>
      <c r="TZH510" s="38"/>
      <c r="TZI510" s="38"/>
      <c r="TZJ510" s="38"/>
      <c r="TZK510" s="38"/>
      <c r="TZL510" s="38"/>
      <c r="TZM510" s="38"/>
      <c r="TZN510" s="38"/>
      <c r="TZO510" s="38"/>
      <c r="TZP510" s="38"/>
      <c r="TZQ510" s="38"/>
      <c r="TZR510" s="38"/>
      <c r="TZS510" s="38"/>
      <c r="TZT510" s="38"/>
      <c r="TZU510" s="38"/>
      <c r="TZV510" s="38"/>
      <c r="TZW510" s="38"/>
      <c r="TZX510" s="38"/>
      <c r="TZY510" s="38"/>
      <c r="TZZ510" s="38"/>
      <c r="UAA510" s="38"/>
      <c r="UAB510" s="38"/>
      <c r="UAC510" s="38"/>
      <c r="UAD510" s="38"/>
      <c r="UAE510" s="38"/>
      <c r="UAF510" s="38"/>
      <c r="UAG510" s="38"/>
      <c r="UAH510" s="38"/>
      <c r="UAI510" s="38"/>
      <c r="UAJ510" s="38"/>
      <c r="UAK510" s="38"/>
      <c r="UAL510" s="38"/>
      <c r="UAM510" s="38"/>
      <c r="UAN510" s="38"/>
      <c r="UAO510" s="38"/>
      <c r="UAP510" s="38"/>
      <c r="UAQ510" s="38"/>
      <c r="UAR510" s="38"/>
      <c r="UAS510" s="38"/>
      <c r="UAT510" s="38"/>
      <c r="UAU510" s="38"/>
      <c r="UAV510" s="38"/>
      <c r="UAW510" s="38"/>
      <c r="UAX510" s="38"/>
      <c r="UAY510" s="38"/>
      <c r="UAZ510" s="38"/>
      <c r="UBA510" s="38"/>
      <c r="UBB510" s="38"/>
      <c r="UBC510" s="38"/>
      <c r="UBD510" s="38"/>
      <c r="UBE510" s="38"/>
      <c r="UBF510" s="38"/>
      <c r="UBG510" s="38"/>
      <c r="UBH510" s="38"/>
      <c r="UBI510" s="38"/>
      <c r="UBJ510" s="38"/>
      <c r="UBK510" s="38"/>
      <c r="UBL510" s="38"/>
      <c r="UBM510" s="38"/>
      <c r="UBN510" s="38"/>
      <c r="UBO510" s="38"/>
      <c r="UBP510" s="38"/>
      <c r="UBQ510" s="38"/>
      <c r="UBR510" s="38"/>
      <c r="UBS510" s="38"/>
      <c r="UBT510" s="38"/>
      <c r="UBU510" s="38"/>
      <c r="UBV510" s="38"/>
      <c r="UBW510" s="38"/>
      <c r="UBX510" s="38"/>
      <c r="UBY510" s="38"/>
      <c r="UBZ510" s="38"/>
      <c r="UCA510" s="38"/>
      <c r="UCB510" s="38"/>
      <c r="UCC510" s="38"/>
      <c r="UCD510" s="38"/>
      <c r="UCE510" s="38"/>
      <c r="UCF510" s="38"/>
      <c r="UCG510" s="38"/>
      <c r="UCH510" s="38"/>
      <c r="UCI510" s="38"/>
      <c r="UCJ510" s="38"/>
      <c r="UCK510" s="38"/>
      <c r="UCL510" s="38"/>
      <c r="UCM510" s="38"/>
      <c r="UCN510" s="38"/>
      <c r="UCO510" s="38"/>
      <c r="UCP510" s="38"/>
      <c r="UCQ510" s="38"/>
      <c r="UCR510" s="38"/>
      <c r="UCS510" s="38"/>
      <c r="UCT510" s="38"/>
      <c r="UCU510" s="38"/>
      <c r="UCV510" s="38"/>
      <c r="UCW510" s="38"/>
      <c r="UCX510" s="38"/>
      <c r="UCY510" s="38"/>
      <c r="UCZ510" s="38"/>
      <c r="UDA510" s="38"/>
      <c r="UDB510" s="38"/>
      <c r="UDC510" s="38"/>
      <c r="UDD510" s="38"/>
      <c r="UDE510" s="38"/>
      <c r="UDF510" s="38"/>
      <c r="UDG510" s="38"/>
      <c r="UDH510" s="38"/>
      <c r="UDI510" s="38"/>
      <c r="UDJ510" s="38"/>
      <c r="UDK510" s="38"/>
      <c r="UDL510" s="38"/>
      <c r="UDM510" s="38"/>
      <c r="UDN510" s="38"/>
      <c r="UDO510" s="38"/>
      <c r="UDP510" s="38"/>
      <c r="UDQ510" s="38"/>
      <c r="UDR510" s="38"/>
      <c r="UDS510" s="38"/>
      <c r="UDT510" s="38"/>
      <c r="UDU510" s="38"/>
      <c r="UDV510" s="38"/>
      <c r="UDW510" s="38"/>
      <c r="UDX510" s="38"/>
      <c r="UDY510" s="38"/>
      <c r="UDZ510" s="38"/>
      <c r="UEA510" s="38"/>
      <c r="UEB510" s="38"/>
      <c r="UEC510" s="38"/>
      <c r="UED510" s="38"/>
      <c r="UEE510" s="38"/>
      <c r="UEF510" s="38"/>
      <c r="UEG510" s="38"/>
      <c r="UEH510" s="38"/>
      <c r="UEI510" s="38"/>
      <c r="UEJ510" s="38"/>
      <c r="UEK510" s="38"/>
      <c r="UEL510" s="38"/>
      <c r="UEM510" s="38"/>
      <c r="UEN510" s="38"/>
      <c r="UEO510" s="38"/>
      <c r="UEP510" s="38"/>
      <c r="UEQ510" s="38"/>
      <c r="UER510" s="38"/>
      <c r="UES510" s="38"/>
      <c r="UET510" s="38"/>
      <c r="UEU510" s="38"/>
      <c r="UEV510" s="38"/>
      <c r="UEW510" s="38"/>
      <c r="UEX510" s="38"/>
      <c r="UEY510" s="38"/>
      <c r="UEZ510" s="38"/>
      <c r="UFA510" s="38"/>
      <c r="UFB510" s="38"/>
      <c r="UFC510" s="38"/>
      <c r="UFD510" s="38"/>
      <c r="UFE510" s="38"/>
      <c r="UFF510" s="38"/>
      <c r="UFG510" s="38"/>
      <c r="UFH510" s="38"/>
      <c r="UFI510" s="38"/>
      <c r="UFJ510" s="38"/>
      <c r="UFK510" s="38"/>
      <c r="UFL510" s="38"/>
      <c r="UFM510" s="38"/>
      <c r="UFN510" s="38"/>
      <c r="UFO510" s="38"/>
      <c r="UFP510" s="38"/>
      <c r="UFQ510" s="38"/>
      <c r="UFR510" s="38"/>
      <c r="UFS510" s="38"/>
      <c r="UFT510" s="38"/>
      <c r="UFU510" s="38"/>
      <c r="UFV510" s="38"/>
      <c r="UFW510" s="38"/>
      <c r="UFX510" s="38"/>
      <c r="UFY510" s="38"/>
      <c r="UFZ510" s="38"/>
      <c r="UGA510" s="38"/>
      <c r="UGB510" s="38"/>
      <c r="UGC510" s="38"/>
      <c r="UGD510" s="38"/>
      <c r="UGE510" s="38"/>
      <c r="UGF510" s="38"/>
      <c r="UGG510" s="38"/>
      <c r="UGH510" s="38"/>
      <c r="UGI510" s="38"/>
      <c r="UGJ510" s="38"/>
      <c r="UGK510" s="38"/>
      <c r="UGL510" s="38"/>
      <c r="UGM510" s="38"/>
      <c r="UGN510" s="38"/>
      <c r="UGO510" s="38"/>
      <c r="UGP510" s="38"/>
      <c r="UGQ510" s="38"/>
      <c r="UGR510" s="38"/>
      <c r="UGS510" s="38"/>
      <c r="UGT510" s="38"/>
      <c r="UGU510" s="38"/>
      <c r="UGV510" s="38"/>
      <c r="UGW510" s="38"/>
      <c r="UGX510" s="38"/>
      <c r="UGY510" s="38"/>
      <c r="UGZ510" s="38"/>
      <c r="UHA510" s="38"/>
      <c r="UHB510" s="38"/>
      <c r="UHC510" s="38"/>
      <c r="UHD510" s="38"/>
      <c r="UHE510" s="38"/>
      <c r="UHF510" s="38"/>
      <c r="UHG510" s="38"/>
      <c r="UHH510" s="38"/>
      <c r="UHI510" s="38"/>
      <c r="UHJ510" s="38"/>
      <c r="UHK510" s="38"/>
      <c r="UHL510" s="38"/>
      <c r="UHM510" s="38"/>
      <c r="UHN510" s="38"/>
      <c r="UHO510" s="38"/>
      <c r="UHP510" s="38"/>
      <c r="UHQ510" s="38"/>
      <c r="UHR510" s="38"/>
      <c r="UHS510" s="38"/>
      <c r="UHT510" s="38"/>
      <c r="UHU510" s="38"/>
      <c r="UHV510" s="38"/>
      <c r="UHW510" s="38"/>
      <c r="UHX510" s="38"/>
      <c r="UHY510" s="38"/>
      <c r="UHZ510" s="38"/>
      <c r="UIA510" s="38"/>
      <c r="UIB510" s="38"/>
      <c r="UIC510" s="38"/>
      <c r="UID510" s="38"/>
      <c r="UIE510" s="38"/>
      <c r="UIF510" s="38"/>
      <c r="UIG510" s="38"/>
      <c r="UIH510" s="38"/>
      <c r="UII510" s="38"/>
      <c r="UIJ510" s="38"/>
      <c r="UIK510" s="38"/>
      <c r="UIL510" s="38"/>
      <c r="UIM510" s="38"/>
      <c r="UIN510" s="38"/>
      <c r="UIO510" s="38"/>
      <c r="UIP510" s="38"/>
      <c r="UIQ510" s="38"/>
      <c r="UIR510" s="38"/>
      <c r="UIS510" s="38"/>
      <c r="UIT510" s="38"/>
      <c r="UIU510" s="38"/>
      <c r="UIV510" s="38"/>
      <c r="UIW510" s="38"/>
      <c r="UIX510" s="38"/>
      <c r="UIY510" s="38"/>
      <c r="UIZ510" s="38"/>
      <c r="UJA510" s="38"/>
      <c r="UJB510" s="38"/>
      <c r="UJC510" s="38"/>
      <c r="UJD510" s="38"/>
      <c r="UJE510" s="38"/>
      <c r="UJF510" s="38"/>
      <c r="UJG510" s="38"/>
      <c r="UJH510" s="38"/>
      <c r="UJI510" s="38"/>
      <c r="UJJ510" s="38"/>
      <c r="UJK510" s="38"/>
      <c r="UJL510" s="38"/>
      <c r="UJM510" s="38"/>
      <c r="UJN510" s="38"/>
      <c r="UJO510" s="38"/>
      <c r="UJP510" s="38"/>
      <c r="UJQ510" s="38"/>
      <c r="UJR510" s="38"/>
      <c r="UJS510" s="38"/>
      <c r="UJT510" s="38"/>
      <c r="UJU510" s="38"/>
      <c r="UJV510" s="38"/>
      <c r="UJW510" s="38"/>
      <c r="UJX510" s="38"/>
      <c r="UJY510" s="38"/>
      <c r="UJZ510" s="38"/>
      <c r="UKA510" s="38"/>
      <c r="UKB510" s="38"/>
      <c r="UKC510" s="38"/>
      <c r="UKD510" s="38"/>
      <c r="UKE510" s="38"/>
      <c r="UKF510" s="38"/>
      <c r="UKG510" s="38"/>
      <c r="UKH510" s="38"/>
      <c r="UKI510" s="38"/>
      <c r="UKJ510" s="38"/>
      <c r="UKK510" s="38"/>
      <c r="UKL510" s="38"/>
      <c r="UKM510" s="38"/>
      <c r="UKN510" s="38"/>
      <c r="UKO510" s="38"/>
      <c r="UKP510" s="38"/>
      <c r="UKQ510" s="38"/>
      <c r="UKR510" s="38"/>
      <c r="UKS510" s="38"/>
      <c r="UKT510" s="38"/>
      <c r="UKU510" s="38"/>
      <c r="UKV510" s="38"/>
      <c r="UKW510" s="38"/>
      <c r="UKX510" s="38"/>
      <c r="UKY510" s="38"/>
      <c r="UKZ510" s="38"/>
      <c r="ULA510" s="38"/>
      <c r="ULB510" s="38"/>
      <c r="ULC510" s="38"/>
      <c r="ULD510" s="38"/>
      <c r="ULE510" s="38"/>
      <c r="ULF510" s="38"/>
      <c r="ULG510" s="38"/>
      <c r="ULH510" s="38"/>
      <c r="ULI510" s="38"/>
      <c r="ULJ510" s="38"/>
      <c r="ULK510" s="38"/>
      <c r="ULL510" s="38"/>
      <c r="ULM510" s="38"/>
      <c r="ULN510" s="38"/>
      <c r="ULO510" s="38"/>
      <c r="ULP510" s="38"/>
      <c r="ULQ510" s="38"/>
      <c r="ULR510" s="38"/>
      <c r="ULS510" s="38"/>
      <c r="ULT510" s="38"/>
      <c r="ULU510" s="38"/>
      <c r="ULV510" s="38"/>
      <c r="ULW510" s="38"/>
      <c r="ULX510" s="38"/>
      <c r="ULY510" s="38"/>
      <c r="ULZ510" s="38"/>
      <c r="UMA510" s="38"/>
      <c r="UMB510" s="38"/>
      <c r="UMC510" s="38"/>
      <c r="UMD510" s="38"/>
      <c r="UME510" s="38"/>
      <c r="UMF510" s="38"/>
      <c r="UMG510" s="38"/>
      <c r="UMH510" s="38"/>
      <c r="UMI510" s="38"/>
      <c r="UMJ510" s="38"/>
      <c r="UMK510" s="38"/>
      <c r="UML510" s="38"/>
      <c r="UMM510" s="38"/>
      <c r="UMN510" s="38"/>
      <c r="UMO510" s="38"/>
      <c r="UMP510" s="38"/>
      <c r="UMQ510" s="38"/>
      <c r="UMR510" s="38"/>
      <c r="UMS510" s="38"/>
      <c r="UMT510" s="38"/>
      <c r="UMU510" s="38"/>
      <c r="UMV510" s="38"/>
      <c r="UMW510" s="38"/>
      <c r="UMX510" s="38"/>
      <c r="UMY510" s="38"/>
      <c r="UMZ510" s="38"/>
      <c r="UNA510" s="38"/>
      <c r="UNB510" s="38"/>
      <c r="UNC510" s="38"/>
      <c r="UND510" s="38"/>
      <c r="UNE510" s="38"/>
      <c r="UNF510" s="38"/>
      <c r="UNG510" s="38"/>
      <c r="UNH510" s="38"/>
      <c r="UNI510" s="38"/>
      <c r="UNJ510" s="38"/>
      <c r="UNK510" s="38"/>
      <c r="UNL510" s="38"/>
      <c r="UNM510" s="38"/>
      <c r="UNN510" s="38"/>
      <c r="UNO510" s="38"/>
      <c r="UNP510" s="38"/>
      <c r="UNQ510" s="38"/>
      <c r="UNR510" s="38"/>
      <c r="UNS510" s="38"/>
      <c r="UNT510" s="38"/>
      <c r="UNU510" s="38"/>
      <c r="UNV510" s="38"/>
      <c r="UNW510" s="38"/>
      <c r="UNX510" s="38"/>
      <c r="UNY510" s="38"/>
      <c r="UNZ510" s="38"/>
      <c r="UOA510" s="38"/>
      <c r="UOB510" s="38"/>
      <c r="UOC510" s="38"/>
      <c r="UOD510" s="38"/>
      <c r="UOE510" s="38"/>
      <c r="UOF510" s="38"/>
      <c r="UOG510" s="38"/>
      <c r="UOH510" s="38"/>
      <c r="UOI510" s="38"/>
      <c r="UOJ510" s="38"/>
      <c r="UOK510" s="38"/>
      <c r="UOL510" s="38"/>
      <c r="UOM510" s="38"/>
      <c r="UON510" s="38"/>
      <c r="UOO510" s="38"/>
      <c r="UOP510" s="38"/>
      <c r="UOQ510" s="38"/>
      <c r="UOR510" s="38"/>
      <c r="UOS510" s="38"/>
      <c r="UOT510" s="38"/>
      <c r="UOU510" s="38"/>
      <c r="UOV510" s="38"/>
      <c r="UOW510" s="38"/>
      <c r="UOX510" s="38"/>
      <c r="UOY510" s="38"/>
      <c r="UOZ510" s="38"/>
      <c r="UPA510" s="38"/>
      <c r="UPB510" s="38"/>
      <c r="UPC510" s="38"/>
      <c r="UPD510" s="38"/>
      <c r="UPE510" s="38"/>
      <c r="UPF510" s="38"/>
      <c r="UPG510" s="38"/>
      <c r="UPH510" s="38"/>
      <c r="UPI510" s="38"/>
      <c r="UPJ510" s="38"/>
      <c r="UPK510" s="38"/>
      <c r="UPL510" s="38"/>
      <c r="UPM510" s="38"/>
      <c r="UPN510" s="38"/>
      <c r="UPO510" s="38"/>
      <c r="UPP510" s="38"/>
      <c r="UPQ510" s="38"/>
      <c r="UPR510" s="38"/>
      <c r="UPS510" s="38"/>
      <c r="UPT510" s="38"/>
      <c r="UPU510" s="38"/>
      <c r="UPV510" s="38"/>
      <c r="UPW510" s="38"/>
      <c r="UPX510" s="38"/>
      <c r="UPY510" s="38"/>
      <c r="UPZ510" s="38"/>
      <c r="UQA510" s="38"/>
      <c r="UQB510" s="38"/>
      <c r="UQC510" s="38"/>
      <c r="UQD510" s="38"/>
      <c r="UQE510" s="38"/>
      <c r="UQF510" s="38"/>
      <c r="UQG510" s="38"/>
      <c r="UQH510" s="38"/>
      <c r="UQI510" s="38"/>
      <c r="UQJ510" s="38"/>
      <c r="UQK510" s="38"/>
      <c r="UQL510" s="38"/>
      <c r="UQM510" s="38"/>
      <c r="UQN510" s="38"/>
      <c r="UQO510" s="38"/>
      <c r="UQP510" s="38"/>
      <c r="UQQ510" s="38"/>
      <c r="UQR510" s="38"/>
      <c r="UQS510" s="38"/>
      <c r="UQT510" s="38"/>
      <c r="UQU510" s="38"/>
      <c r="UQV510" s="38"/>
      <c r="UQW510" s="38"/>
      <c r="UQX510" s="38"/>
      <c r="UQY510" s="38"/>
      <c r="UQZ510" s="38"/>
      <c r="URA510" s="38"/>
      <c r="URB510" s="38"/>
      <c r="URC510" s="38"/>
      <c r="URD510" s="38"/>
      <c r="URE510" s="38"/>
      <c r="URF510" s="38"/>
      <c r="URG510" s="38"/>
      <c r="URH510" s="38"/>
      <c r="URI510" s="38"/>
      <c r="URJ510" s="38"/>
      <c r="URK510" s="38"/>
      <c r="URL510" s="38"/>
      <c r="URM510" s="38"/>
      <c r="URN510" s="38"/>
      <c r="URO510" s="38"/>
      <c r="URP510" s="38"/>
      <c r="URQ510" s="38"/>
      <c r="URR510" s="38"/>
      <c r="URS510" s="38"/>
      <c r="URT510" s="38"/>
      <c r="URU510" s="38"/>
      <c r="URV510" s="38"/>
      <c r="URW510" s="38"/>
      <c r="URX510" s="38"/>
      <c r="URY510" s="38"/>
      <c r="URZ510" s="38"/>
      <c r="USA510" s="38"/>
      <c r="USB510" s="38"/>
      <c r="USC510" s="38"/>
      <c r="USD510" s="38"/>
      <c r="USE510" s="38"/>
      <c r="USF510" s="38"/>
      <c r="USG510" s="38"/>
      <c r="USH510" s="38"/>
      <c r="USI510" s="38"/>
      <c r="USJ510" s="38"/>
      <c r="USK510" s="38"/>
      <c r="USL510" s="38"/>
      <c r="USM510" s="38"/>
      <c r="USN510" s="38"/>
      <c r="USO510" s="38"/>
      <c r="USP510" s="38"/>
      <c r="USQ510" s="38"/>
      <c r="USR510" s="38"/>
      <c r="USS510" s="38"/>
      <c r="UST510" s="38"/>
      <c r="USU510" s="38"/>
      <c r="USV510" s="38"/>
      <c r="USW510" s="38"/>
      <c r="USX510" s="38"/>
      <c r="USY510" s="38"/>
      <c r="USZ510" s="38"/>
      <c r="UTA510" s="38"/>
      <c r="UTB510" s="38"/>
      <c r="UTC510" s="38"/>
      <c r="UTD510" s="38"/>
      <c r="UTE510" s="38"/>
      <c r="UTF510" s="38"/>
      <c r="UTG510" s="38"/>
      <c r="UTH510" s="38"/>
      <c r="UTI510" s="38"/>
      <c r="UTJ510" s="38"/>
      <c r="UTK510" s="38"/>
      <c r="UTL510" s="38"/>
      <c r="UTM510" s="38"/>
      <c r="UTN510" s="38"/>
      <c r="UTO510" s="38"/>
      <c r="UTP510" s="38"/>
      <c r="UTQ510" s="38"/>
      <c r="UTR510" s="38"/>
      <c r="UTS510" s="38"/>
      <c r="UTT510" s="38"/>
      <c r="UTU510" s="38"/>
      <c r="UTV510" s="38"/>
      <c r="UTW510" s="38"/>
      <c r="UTX510" s="38"/>
      <c r="UTY510" s="38"/>
      <c r="UTZ510" s="38"/>
      <c r="UUA510" s="38"/>
      <c r="UUB510" s="38"/>
      <c r="UUC510" s="38"/>
      <c r="UUD510" s="38"/>
      <c r="UUE510" s="38"/>
      <c r="UUF510" s="38"/>
      <c r="UUG510" s="38"/>
      <c r="UUH510" s="38"/>
      <c r="UUI510" s="38"/>
      <c r="UUJ510" s="38"/>
      <c r="UUK510" s="38"/>
      <c r="UUL510" s="38"/>
      <c r="UUM510" s="38"/>
      <c r="UUN510" s="38"/>
      <c r="UUO510" s="38"/>
      <c r="UUP510" s="38"/>
      <c r="UUQ510" s="38"/>
      <c r="UUR510" s="38"/>
      <c r="UUS510" s="38"/>
      <c r="UUT510" s="38"/>
      <c r="UUU510" s="38"/>
      <c r="UUV510" s="38"/>
      <c r="UUW510" s="38"/>
      <c r="UUX510" s="38"/>
      <c r="UUY510" s="38"/>
      <c r="UUZ510" s="38"/>
      <c r="UVA510" s="38"/>
      <c r="UVB510" s="38"/>
      <c r="UVC510" s="38"/>
      <c r="UVD510" s="38"/>
      <c r="UVE510" s="38"/>
      <c r="UVF510" s="38"/>
      <c r="UVG510" s="38"/>
      <c r="UVH510" s="38"/>
      <c r="UVI510" s="38"/>
      <c r="UVJ510" s="38"/>
      <c r="UVK510" s="38"/>
      <c r="UVL510" s="38"/>
      <c r="UVM510" s="38"/>
      <c r="UVN510" s="38"/>
      <c r="UVO510" s="38"/>
      <c r="UVP510" s="38"/>
      <c r="UVQ510" s="38"/>
      <c r="UVR510" s="38"/>
      <c r="UVS510" s="38"/>
      <c r="UVT510" s="38"/>
      <c r="UVU510" s="38"/>
      <c r="UVV510" s="38"/>
      <c r="UVW510" s="38"/>
      <c r="UVX510" s="38"/>
      <c r="UVY510" s="38"/>
      <c r="UVZ510" s="38"/>
      <c r="UWA510" s="38"/>
      <c r="UWB510" s="38"/>
      <c r="UWC510" s="38"/>
      <c r="UWD510" s="38"/>
      <c r="UWE510" s="38"/>
      <c r="UWF510" s="38"/>
      <c r="UWG510" s="38"/>
      <c r="UWH510" s="38"/>
      <c r="UWI510" s="38"/>
      <c r="UWJ510" s="38"/>
      <c r="UWK510" s="38"/>
      <c r="UWL510" s="38"/>
      <c r="UWM510" s="38"/>
      <c r="UWN510" s="38"/>
      <c r="UWO510" s="38"/>
      <c r="UWP510" s="38"/>
      <c r="UWQ510" s="38"/>
      <c r="UWR510" s="38"/>
      <c r="UWS510" s="38"/>
      <c r="UWT510" s="38"/>
      <c r="UWU510" s="38"/>
      <c r="UWV510" s="38"/>
      <c r="UWW510" s="38"/>
      <c r="UWX510" s="38"/>
      <c r="UWY510" s="38"/>
      <c r="UWZ510" s="38"/>
      <c r="UXA510" s="38"/>
      <c r="UXB510" s="38"/>
      <c r="UXC510" s="38"/>
      <c r="UXD510" s="38"/>
      <c r="UXE510" s="38"/>
      <c r="UXF510" s="38"/>
      <c r="UXG510" s="38"/>
      <c r="UXH510" s="38"/>
      <c r="UXI510" s="38"/>
      <c r="UXJ510" s="38"/>
      <c r="UXK510" s="38"/>
      <c r="UXL510" s="38"/>
      <c r="UXM510" s="38"/>
      <c r="UXN510" s="38"/>
      <c r="UXO510" s="38"/>
      <c r="UXP510" s="38"/>
      <c r="UXQ510" s="38"/>
      <c r="UXR510" s="38"/>
      <c r="UXS510" s="38"/>
      <c r="UXT510" s="38"/>
      <c r="UXU510" s="38"/>
      <c r="UXV510" s="38"/>
      <c r="UXW510" s="38"/>
      <c r="UXX510" s="38"/>
      <c r="UXY510" s="38"/>
      <c r="UXZ510" s="38"/>
      <c r="UYA510" s="38"/>
      <c r="UYB510" s="38"/>
      <c r="UYC510" s="38"/>
      <c r="UYD510" s="38"/>
      <c r="UYE510" s="38"/>
      <c r="UYF510" s="38"/>
      <c r="UYG510" s="38"/>
      <c r="UYH510" s="38"/>
      <c r="UYI510" s="38"/>
      <c r="UYJ510" s="38"/>
      <c r="UYK510" s="38"/>
      <c r="UYL510" s="38"/>
      <c r="UYM510" s="38"/>
      <c r="UYN510" s="38"/>
      <c r="UYO510" s="38"/>
      <c r="UYP510" s="38"/>
      <c r="UYQ510" s="38"/>
      <c r="UYR510" s="38"/>
      <c r="UYS510" s="38"/>
      <c r="UYT510" s="38"/>
      <c r="UYU510" s="38"/>
      <c r="UYV510" s="38"/>
      <c r="UYW510" s="38"/>
      <c r="UYX510" s="38"/>
      <c r="UYY510" s="38"/>
      <c r="UYZ510" s="38"/>
      <c r="UZA510" s="38"/>
      <c r="UZB510" s="38"/>
      <c r="UZC510" s="38"/>
      <c r="UZD510" s="38"/>
      <c r="UZE510" s="38"/>
      <c r="UZF510" s="38"/>
      <c r="UZG510" s="38"/>
      <c r="UZH510" s="38"/>
      <c r="UZI510" s="38"/>
      <c r="UZJ510" s="38"/>
      <c r="UZK510" s="38"/>
      <c r="UZL510" s="38"/>
      <c r="UZM510" s="38"/>
      <c r="UZN510" s="38"/>
      <c r="UZO510" s="38"/>
      <c r="UZP510" s="38"/>
      <c r="UZQ510" s="38"/>
      <c r="UZR510" s="38"/>
      <c r="UZS510" s="38"/>
      <c r="UZT510" s="38"/>
      <c r="UZU510" s="38"/>
      <c r="UZV510" s="38"/>
      <c r="UZW510" s="38"/>
      <c r="UZX510" s="38"/>
      <c r="UZY510" s="38"/>
      <c r="UZZ510" s="38"/>
      <c r="VAA510" s="38"/>
      <c r="VAB510" s="38"/>
      <c r="VAC510" s="38"/>
      <c r="VAD510" s="38"/>
      <c r="VAE510" s="38"/>
      <c r="VAF510" s="38"/>
      <c r="VAG510" s="38"/>
      <c r="VAH510" s="38"/>
      <c r="VAI510" s="38"/>
      <c r="VAJ510" s="38"/>
      <c r="VAK510" s="38"/>
      <c r="VAL510" s="38"/>
      <c r="VAM510" s="38"/>
      <c r="VAN510" s="38"/>
      <c r="VAO510" s="38"/>
      <c r="VAP510" s="38"/>
      <c r="VAQ510" s="38"/>
      <c r="VAR510" s="38"/>
      <c r="VAS510" s="38"/>
      <c r="VAT510" s="38"/>
      <c r="VAU510" s="38"/>
      <c r="VAV510" s="38"/>
      <c r="VAW510" s="38"/>
      <c r="VAX510" s="38"/>
      <c r="VAY510" s="38"/>
      <c r="VAZ510" s="38"/>
      <c r="VBA510" s="38"/>
      <c r="VBB510" s="38"/>
      <c r="VBC510" s="38"/>
      <c r="VBD510" s="38"/>
      <c r="VBE510" s="38"/>
      <c r="VBF510" s="38"/>
      <c r="VBG510" s="38"/>
      <c r="VBH510" s="38"/>
      <c r="VBI510" s="38"/>
      <c r="VBJ510" s="38"/>
      <c r="VBK510" s="38"/>
      <c r="VBL510" s="38"/>
      <c r="VBM510" s="38"/>
      <c r="VBN510" s="38"/>
      <c r="VBO510" s="38"/>
      <c r="VBP510" s="38"/>
      <c r="VBQ510" s="38"/>
      <c r="VBR510" s="38"/>
      <c r="VBS510" s="38"/>
      <c r="VBT510" s="38"/>
      <c r="VBU510" s="38"/>
      <c r="VBV510" s="38"/>
      <c r="VBW510" s="38"/>
      <c r="VBX510" s="38"/>
      <c r="VBY510" s="38"/>
      <c r="VBZ510" s="38"/>
      <c r="VCA510" s="38"/>
      <c r="VCB510" s="38"/>
      <c r="VCC510" s="38"/>
      <c r="VCD510" s="38"/>
      <c r="VCE510" s="38"/>
      <c r="VCF510" s="38"/>
      <c r="VCG510" s="38"/>
      <c r="VCH510" s="38"/>
      <c r="VCI510" s="38"/>
      <c r="VCJ510" s="38"/>
      <c r="VCK510" s="38"/>
      <c r="VCL510" s="38"/>
      <c r="VCM510" s="38"/>
      <c r="VCN510" s="38"/>
      <c r="VCO510" s="38"/>
      <c r="VCP510" s="38"/>
      <c r="VCQ510" s="38"/>
      <c r="VCR510" s="38"/>
      <c r="VCS510" s="38"/>
      <c r="VCT510" s="38"/>
      <c r="VCU510" s="38"/>
      <c r="VCV510" s="38"/>
      <c r="VCW510" s="38"/>
      <c r="VCX510" s="38"/>
      <c r="VCY510" s="38"/>
      <c r="VCZ510" s="38"/>
      <c r="VDA510" s="38"/>
      <c r="VDB510" s="38"/>
      <c r="VDC510" s="38"/>
      <c r="VDD510" s="38"/>
      <c r="VDE510" s="38"/>
      <c r="VDF510" s="38"/>
      <c r="VDG510" s="38"/>
      <c r="VDH510" s="38"/>
      <c r="VDI510" s="38"/>
      <c r="VDJ510" s="38"/>
      <c r="VDK510" s="38"/>
      <c r="VDL510" s="38"/>
      <c r="VDM510" s="38"/>
      <c r="VDN510" s="38"/>
      <c r="VDO510" s="38"/>
      <c r="VDP510" s="38"/>
      <c r="VDQ510" s="38"/>
      <c r="VDR510" s="38"/>
      <c r="VDS510" s="38"/>
      <c r="VDT510" s="38"/>
      <c r="VDU510" s="38"/>
      <c r="VDV510" s="38"/>
      <c r="VDW510" s="38"/>
      <c r="VDX510" s="38"/>
      <c r="VDY510" s="38"/>
      <c r="VDZ510" s="38"/>
      <c r="VEA510" s="38"/>
      <c r="VEB510" s="38"/>
      <c r="VEC510" s="38"/>
      <c r="VED510" s="38"/>
      <c r="VEE510" s="38"/>
      <c r="VEF510" s="38"/>
      <c r="VEG510" s="38"/>
      <c r="VEH510" s="38"/>
      <c r="VEI510" s="38"/>
      <c r="VEJ510" s="38"/>
      <c r="VEK510" s="38"/>
      <c r="VEL510" s="38"/>
      <c r="VEM510" s="38"/>
      <c r="VEN510" s="38"/>
      <c r="VEO510" s="38"/>
      <c r="VEP510" s="38"/>
      <c r="VEQ510" s="38"/>
      <c r="VER510" s="38"/>
      <c r="VES510" s="38"/>
      <c r="VET510" s="38"/>
      <c r="VEU510" s="38"/>
      <c r="VEV510" s="38"/>
      <c r="VEW510" s="38"/>
      <c r="VEX510" s="38"/>
      <c r="VEY510" s="38"/>
      <c r="VEZ510" s="38"/>
      <c r="VFA510" s="38"/>
      <c r="VFB510" s="38"/>
      <c r="VFC510" s="38"/>
      <c r="VFD510" s="38"/>
      <c r="VFE510" s="38"/>
      <c r="VFF510" s="38"/>
      <c r="VFG510" s="38"/>
      <c r="VFH510" s="38"/>
      <c r="VFI510" s="38"/>
      <c r="VFJ510" s="38"/>
      <c r="VFK510" s="38"/>
      <c r="VFL510" s="38"/>
      <c r="VFM510" s="38"/>
      <c r="VFN510" s="38"/>
      <c r="VFO510" s="38"/>
      <c r="VFP510" s="38"/>
      <c r="VFQ510" s="38"/>
      <c r="VFR510" s="38"/>
      <c r="VFS510" s="38"/>
      <c r="VFT510" s="38"/>
      <c r="VFU510" s="38"/>
      <c r="VFV510" s="38"/>
      <c r="VFW510" s="38"/>
      <c r="VFX510" s="38"/>
      <c r="VFY510" s="38"/>
      <c r="VFZ510" s="38"/>
      <c r="VGA510" s="38"/>
      <c r="VGB510" s="38"/>
      <c r="VGC510" s="38"/>
      <c r="VGD510" s="38"/>
      <c r="VGE510" s="38"/>
      <c r="VGF510" s="38"/>
      <c r="VGG510" s="38"/>
      <c r="VGH510" s="38"/>
      <c r="VGI510" s="38"/>
      <c r="VGJ510" s="38"/>
      <c r="VGK510" s="38"/>
      <c r="VGL510" s="38"/>
      <c r="VGM510" s="38"/>
      <c r="VGN510" s="38"/>
      <c r="VGO510" s="38"/>
      <c r="VGP510" s="38"/>
      <c r="VGQ510" s="38"/>
      <c r="VGR510" s="38"/>
      <c r="VGS510" s="38"/>
      <c r="VGT510" s="38"/>
      <c r="VGU510" s="38"/>
      <c r="VGV510" s="38"/>
      <c r="VGW510" s="38"/>
      <c r="VGX510" s="38"/>
      <c r="VGY510" s="38"/>
      <c r="VGZ510" s="38"/>
      <c r="VHA510" s="38"/>
      <c r="VHB510" s="38"/>
      <c r="VHC510" s="38"/>
      <c r="VHD510" s="38"/>
      <c r="VHE510" s="38"/>
      <c r="VHF510" s="38"/>
      <c r="VHG510" s="38"/>
      <c r="VHH510" s="38"/>
      <c r="VHI510" s="38"/>
      <c r="VHJ510" s="38"/>
      <c r="VHK510" s="38"/>
      <c r="VHL510" s="38"/>
      <c r="VHM510" s="38"/>
      <c r="VHN510" s="38"/>
      <c r="VHO510" s="38"/>
      <c r="VHP510" s="38"/>
      <c r="VHQ510" s="38"/>
      <c r="VHR510" s="38"/>
      <c r="VHS510" s="38"/>
      <c r="VHT510" s="38"/>
      <c r="VHU510" s="38"/>
      <c r="VHV510" s="38"/>
      <c r="VHW510" s="38"/>
      <c r="VHX510" s="38"/>
      <c r="VHY510" s="38"/>
      <c r="VHZ510" s="38"/>
      <c r="VIA510" s="38"/>
      <c r="VIB510" s="38"/>
      <c r="VIC510" s="38"/>
      <c r="VID510" s="38"/>
      <c r="VIE510" s="38"/>
      <c r="VIF510" s="38"/>
      <c r="VIG510" s="38"/>
      <c r="VIH510" s="38"/>
      <c r="VII510" s="38"/>
      <c r="VIJ510" s="38"/>
      <c r="VIK510" s="38"/>
      <c r="VIL510" s="38"/>
      <c r="VIM510" s="38"/>
      <c r="VIN510" s="38"/>
      <c r="VIO510" s="38"/>
      <c r="VIP510" s="38"/>
      <c r="VIQ510" s="38"/>
      <c r="VIR510" s="38"/>
      <c r="VIS510" s="38"/>
      <c r="VIT510" s="38"/>
      <c r="VIU510" s="38"/>
      <c r="VIV510" s="38"/>
      <c r="VIW510" s="38"/>
      <c r="VIX510" s="38"/>
      <c r="VIY510" s="38"/>
      <c r="VIZ510" s="38"/>
      <c r="VJA510" s="38"/>
      <c r="VJB510" s="38"/>
      <c r="VJC510" s="38"/>
      <c r="VJD510" s="38"/>
      <c r="VJE510" s="38"/>
      <c r="VJF510" s="38"/>
      <c r="VJG510" s="38"/>
      <c r="VJH510" s="38"/>
      <c r="VJI510" s="38"/>
      <c r="VJJ510" s="38"/>
      <c r="VJK510" s="38"/>
      <c r="VJL510" s="38"/>
      <c r="VJM510" s="38"/>
      <c r="VJN510" s="38"/>
      <c r="VJO510" s="38"/>
      <c r="VJP510" s="38"/>
      <c r="VJQ510" s="38"/>
      <c r="VJR510" s="38"/>
      <c r="VJS510" s="38"/>
      <c r="VJT510" s="38"/>
      <c r="VJU510" s="38"/>
      <c r="VJV510" s="38"/>
      <c r="VJW510" s="38"/>
      <c r="VJX510" s="38"/>
      <c r="VJY510" s="38"/>
      <c r="VJZ510" s="38"/>
      <c r="VKA510" s="38"/>
      <c r="VKB510" s="38"/>
      <c r="VKC510" s="38"/>
      <c r="VKD510" s="38"/>
      <c r="VKE510" s="38"/>
      <c r="VKF510" s="38"/>
      <c r="VKG510" s="38"/>
      <c r="VKH510" s="38"/>
      <c r="VKI510" s="38"/>
      <c r="VKJ510" s="38"/>
      <c r="VKK510" s="38"/>
      <c r="VKL510" s="38"/>
      <c r="VKM510" s="38"/>
      <c r="VKN510" s="38"/>
      <c r="VKO510" s="38"/>
      <c r="VKP510" s="38"/>
      <c r="VKQ510" s="38"/>
      <c r="VKR510" s="38"/>
      <c r="VKS510" s="38"/>
      <c r="VKT510" s="38"/>
      <c r="VKU510" s="38"/>
      <c r="VKV510" s="38"/>
      <c r="VKW510" s="38"/>
      <c r="VKX510" s="38"/>
      <c r="VKY510" s="38"/>
      <c r="VKZ510" s="38"/>
      <c r="VLA510" s="38"/>
      <c r="VLB510" s="38"/>
      <c r="VLC510" s="38"/>
      <c r="VLD510" s="38"/>
      <c r="VLE510" s="38"/>
      <c r="VLF510" s="38"/>
      <c r="VLG510" s="38"/>
      <c r="VLH510" s="38"/>
      <c r="VLI510" s="38"/>
      <c r="VLJ510" s="38"/>
      <c r="VLK510" s="38"/>
      <c r="VLL510" s="38"/>
      <c r="VLM510" s="38"/>
      <c r="VLN510" s="38"/>
      <c r="VLO510" s="38"/>
      <c r="VLP510" s="38"/>
      <c r="VLQ510" s="38"/>
      <c r="VLR510" s="38"/>
      <c r="VLS510" s="38"/>
      <c r="VLT510" s="38"/>
      <c r="VLU510" s="38"/>
      <c r="VLV510" s="38"/>
      <c r="VLW510" s="38"/>
      <c r="VLX510" s="38"/>
      <c r="VLY510" s="38"/>
      <c r="VLZ510" s="38"/>
      <c r="VMA510" s="38"/>
      <c r="VMB510" s="38"/>
      <c r="VMC510" s="38"/>
      <c r="VMD510" s="38"/>
      <c r="VME510" s="38"/>
      <c r="VMF510" s="38"/>
      <c r="VMG510" s="38"/>
      <c r="VMH510" s="38"/>
      <c r="VMI510" s="38"/>
      <c r="VMJ510" s="38"/>
      <c r="VMK510" s="38"/>
      <c r="VML510" s="38"/>
      <c r="VMM510" s="38"/>
      <c r="VMN510" s="38"/>
      <c r="VMO510" s="38"/>
      <c r="VMP510" s="38"/>
      <c r="VMQ510" s="38"/>
      <c r="VMR510" s="38"/>
      <c r="VMS510" s="38"/>
      <c r="VMT510" s="38"/>
      <c r="VMU510" s="38"/>
      <c r="VMV510" s="38"/>
      <c r="VMW510" s="38"/>
      <c r="VMX510" s="38"/>
      <c r="VMY510" s="38"/>
      <c r="VMZ510" s="38"/>
      <c r="VNA510" s="38"/>
      <c r="VNB510" s="38"/>
      <c r="VNC510" s="38"/>
      <c r="VND510" s="38"/>
      <c r="VNE510" s="38"/>
      <c r="VNF510" s="38"/>
      <c r="VNG510" s="38"/>
      <c r="VNH510" s="38"/>
      <c r="VNI510" s="38"/>
      <c r="VNJ510" s="38"/>
      <c r="VNK510" s="38"/>
      <c r="VNL510" s="38"/>
      <c r="VNM510" s="38"/>
      <c r="VNN510" s="38"/>
      <c r="VNO510" s="38"/>
      <c r="VNP510" s="38"/>
      <c r="VNQ510" s="38"/>
      <c r="VNR510" s="38"/>
      <c r="VNS510" s="38"/>
      <c r="VNT510" s="38"/>
      <c r="VNU510" s="38"/>
      <c r="VNV510" s="38"/>
      <c r="VNW510" s="38"/>
      <c r="VNX510" s="38"/>
      <c r="VNY510" s="38"/>
      <c r="VNZ510" s="38"/>
      <c r="VOA510" s="38"/>
      <c r="VOB510" s="38"/>
      <c r="VOC510" s="38"/>
      <c r="VOD510" s="38"/>
      <c r="VOE510" s="38"/>
      <c r="VOF510" s="38"/>
      <c r="VOG510" s="38"/>
      <c r="VOH510" s="38"/>
      <c r="VOI510" s="38"/>
      <c r="VOJ510" s="38"/>
      <c r="VOK510" s="38"/>
      <c r="VOL510" s="38"/>
      <c r="VOM510" s="38"/>
      <c r="VON510" s="38"/>
      <c r="VOO510" s="38"/>
      <c r="VOP510" s="38"/>
      <c r="VOQ510" s="38"/>
      <c r="VOR510" s="38"/>
      <c r="VOS510" s="38"/>
      <c r="VOT510" s="38"/>
      <c r="VOU510" s="38"/>
      <c r="VOV510" s="38"/>
      <c r="VOW510" s="38"/>
      <c r="VOX510" s="38"/>
      <c r="VOY510" s="38"/>
      <c r="VOZ510" s="38"/>
      <c r="VPA510" s="38"/>
      <c r="VPB510" s="38"/>
      <c r="VPC510" s="38"/>
      <c r="VPD510" s="38"/>
      <c r="VPE510" s="38"/>
      <c r="VPF510" s="38"/>
      <c r="VPG510" s="38"/>
      <c r="VPH510" s="38"/>
      <c r="VPI510" s="38"/>
      <c r="VPJ510" s="38"/>
      <c r="VPK510" s="38"/>
      <c r="VPL510" s="38"/>
      <c r="VPM510" s="38"/>
      <c r="VPN510" s="38"/>
      <c r="VPO510" s="38"/>
      <c r="VPP510" s="38"/>
      <c r="VPQ510" s="38"/>
      <c r="VPR510" s="38"/>
      <c r="VPS510" s="38"/>
      <c r="VPT510" s="38"/>
      <c r="VPU510" s="38"/>
      <c r="VPV510" s="38"/>
      <c r="VPW510" s="38"/>
      <c r="VPX510" s="38"/>
      <c r="VPY510" s="38"/>
      <c r="VPZ510" s="38"/>
      <c r="VQA510" s="38"/>
      <c r="VQB510" s="38"/>
      <c r="VQC510" s="38"/>
      <c r="VQD510" s="38"/>
      <c r="VQE510" s="38"/>
      <c r="VQF510" s="38"/>
      <c r="VQG510" s="38"/>
      <c r="VQH510" s="38"/>
      <c r="VQI510" s="38"/>
      <c r="VQJ510" s="38"/>
      <c r="VQK510" s="38"/>
      <c r="VQL510" s="38"/>
      <c r="VQM510" s="38"/>
      <c r="VQN510" s="38"/>
      <c r="VQO510" s="38"/>
      <c r="VQP510" s="38"/>
      <c r="VQQ510" s="38"/>
      <c r="VQR510" s="38"/>
      <c r="VQS510" s="38"/>
      <c r="VQT510" s="38"/>
      <c r="VQU510" s="38"/>
      <c r="VQV510" s="38"/>
      <c r="VQW510" s="38"/>
      <c r="VQX510" s="38"/>
      <c r="VQY510" s="38"/>
      <c r="VQZ510" s="38"/>
      <c r="VRA510" s="38"/>
      <c r="VRB510" s="38"/>
      <c r="VRC510" s="38"/>
      <c r="VRD510" s="38"/>
      <c r="VRE510" s="38"/>
      <c r="VRF510" s="38"/>
      <c r="VRG510" s="38"/>
      <c r="VRH510" s="38"/>
      <c r="VRI510" s="38"/>
      <c r="VRJ510" s="38"/>
      <c r="VRK510" s="38"/>
      <c r="VRL510" s="38"/>
      <c r="VRM510" s="38"/>
      <c r="VRN510" s="38"/>
      <c r="VRO510" s="38"/>
      <c r="VRP510" s="38"/>
      <c r="VRQ510" s="38"/>
      <c r="VRR510" s="38"/>
      <c r="VRS510" s="38"/>
      <c r="VRT510" s="38"/>
      <c r="VRU510" s="38"/>
      <c r="VRV510" s="38"/>
      <c r="VRW510" s="38"/>
      <c r="VRX510" s="38"/>
      <c r="VRY510" s="38"/>
      <c r="VRZ510" s="38"/>
      <c r="VSA510" s="38"/>
      <c r="VSB510" s="38"/>
      <c r="VSC510" s="38"/>
      <c r="VSD510" s="38"/>
      <c r="VSE510" s="38"/>
      <c r="VSF510" s="38"/>
      <c r="VSG510" s="38"/>
      <c r="VSH510" s="38"/>
      <c r="VSI510" s="38"/>
      <c r="VSJ510" s="38"/>
      <c r="VSK510" s="38"/>
      <c r="VSL510" s="38"/>
      <c r="VSM510" s="38"/>
      <c r="VSN510" s="38"/>
      <c r="VSO510" s="38"/>
      <c r="VSP510" s="38"/>
      <c r="VSQ510" s="38"/>
      <c r="VSR510" s="38"/>
      <c r="VSS510" s="38"/>
      <c r="VST510" s="38"/>
      <c r="VSU510" s="38"/>
      <c r="VSV510" s="38"/>
      <c r="VSW510" s="38"/>
      <c r="VSX510" s="38"/>
      <c r="VSY510" s="38"/>
      <c r="VSZ510" s="38"/>
      <c r="VTA510" s="38"/>
      <c r="VTB510" s="38"/>
      <c r="VTC510" s="38"/>
      <c r="VTD510" s="38"/>
      <c r="VTE510" s="38"/>
      <c r="VTF510" s="38"/>
      <c r="VTG510" s="38"/>
      <c r="VTH510" s="38"/>
      <c r="VTI510" s="38"/>
      <c r="VTJ510" s="38"/>
      <c r="VTK510" s="38"/>
      <c r="VTL510" s="38"/>
      <c r="VTM510" s="38"/>
      <c r="VTN510" s="38"/>
      <c r="VTO510" s="38"/>
      <c r="VTP510" s="38"/>
      <c r="VTQ510" s="38"/>
      <c r="VTR510" s="38"/>
      <c r="VTS510" s="38"/>
      <c r="VTT510" s="38"/>
      <c r="VTU510" s="38"/>
      <c r="VTV510" s="38"/>
      <c r="VTW510" s="38"/>
      <c r="VTX510" s="38"/>
      <c r="VTY510" s="38"/>
      <c r="VTZ510" s="38"/>
      <c r="VUA510" s="38"/>
      <c r="VUB510" s="38"/>
      <c r="VUC510" s="38"/>
      <c r="VUD510" s="38"/>
      <c r="VUE510" s="38"/>
      <c r="VUF510" s="38"/>
      <c r="VUG510" s="38"/>
      <c r="VUH510" s="38"/>
      <c r="VUI510" s="38"/>
      <c r="VUJ510" s="38"/>
      <c r="VUK510" s="38"/>
      <c r="VUL510" s="38"/>
      <c r="VUM510" s="38"/>
      <c r="VUN510" s="38"/>
      <c r="VUO510" s="38"/>
      <c r="VUP510" s="38"/>
      <c r="VUQ510" s="38"/>
      <c r="VUR510" s="38"/>
      <c r="VUS510" s="38"/>
      <c r="VUT510" s="38"/>
      <c r="VUU510" s="38"/>
      <c r="VUV510" s="38"/>
      <c r="VUW510" s="38"/>
      <c r="VUX510" s="38"/>
      <c r="VUY510" s="38"/>
      <c r="VUZ510" s="38"/>
      <c r="VVA510" s="38"/>
      <c r="VVB510" s="38"/>
      <c r="VVC510" s="38"/>
      <c r="VVD510" s="38"/>
      <c r="VVE510" s="38"/>
      <c r="VVF510" s="38"/>
      <c r="VVG510" s="38"/>
      <c r="VVH510" s="38"/>
      <c r="VVI510" s="38"/>
      <c r="VVJ510" s="38"/>
      <c r="VVK510" s="38"/>
      <c r="VVL510" s="38"/>
      <c r="VVM510" s="38"/>
      <c r="VVN510" s="38"/>
      <c r="VVO510" s="38"/>
      <c r="VVP510" s="38"/>
      <c r="VVQ510" s="38"/>
      <c r="VVR510" s="38"/>
      <c r="VVS510" s="38"/>
      <c r="VVT510" s="38"/>
      <c r="VVU510" s="38"/>
      <c r="VVV510" s="38"/>
      <c r="VVW510" s="38"/>
      <c r="VVX510" s="38"/>
      <c r="VVY510" s="38"/>
      <c r="VVZ510" s="38"/>
      <c r="VWA510" s="38"/>
      <c r="VWB510" s="38"/>
      <c r="VWC510" s="38"/>
      <c r="VWD510" s="38"/>
      <c r="VWE510" s="38"/>
      <c r="VWF510" s="38"/>
      <c r="VWG510" s="38"/>
      <c r="VWH510" s="38"/>
      <c r="VWI510" s="38"/>
      <c r="VWJ510" s="38"/>
      <c r="VWK510" s="38"/>
      <c r="VWL510" s="38"/>
      <c r="VWM510" s="38"/>
      <c r="VWN510" s="38"/>
      <c r="VWO510" s="38"/>
      <c r="VWP510" s="38"/>
      <c r="VWQ510" s="38"/>
      <c r="VWR510" s="38"/>
      <c r="VWS510" s="38"/>
      <c r="VWT510" s="38"/>
      <c r="VWU510" s="38"/>
      <c r="VWV510" s="38"/>
      <c r="VWW510" s="38"/>
      <c r="VWX510" s="38"/>
      <c r="VWY510" s="38"/>
      <c r="VWZ510" s="38"/>
      <c r="VXA510" s="38"/>
      <c r="VXB510" s="38"/>
      <c r="VXC510" s="38"/>
      <c r="VXD510" s="38"/>
      <c r="VXE510" s="38"/>
      <c r="VXF510" s="38"/>
      <c r="VXG510" s="38"/>
      <c r="VXH510" s="38"/>
      <c r="VXI510" s="38"/>
      <c r="VXJ510" s="38"/>
      <c r="VXK510" s="38"/>
      <c r="VXL510" s="38"/>
      <c r="VXM510" s="38"/>
      <c r="VXN510" s="38"/>
      <c r="VXO510" s="38"/>
      <c r="VXP510" s="38"/>
      <c r="VXQ510" s="38"/>
      <c r="VXR510" s="38"/>
      <c r="VXS510" s="38"/>
      <c r="VXT510" s="38"/>
      <c r="VXU510" s="38"/>
      <c r="VXV510" s="38"/>
      <c r="VXW510" s="38"/>
      <c r="VXX510" s="38"/>
      <c r="VXY510" s="38"/>
      <c r="VXZ510" s="38"/>
      <c r="VYA510" s="38"/>
      <c r="VYB510" s="38"/>
      <c r="VYC510" s="38"/>
      <c r="VYD510" s="38"/>
      <c r="VYE510" s="38"/>
      <c r="VYF510" s="38"/>
      <c r="VYG510" s="38"/>
      <c r="VYH510" s="38"/>
      <c r="VYI510" s="38"/>
      <c r="VYJ510" s="38"/>
      <c r="VYK510" s="38"/>
      <c r="VYL510" s="38"/>
      <c r="VYM510" s="38"/>
      <c r="VYN510" s="38"/>
      <c r="VYO510" s="38"/>
      <c r="VYP510" s="38"/>
      <c r="VYQ510" s="38"/>
      <c r="VYR510" s="38"/>
      <c r="VYS510" s="38"/>
      <c r="VYT510" s="38"/>
      <c r="VYU510" s="38"/>
      <c r="VYV510" s="38"/>
      <c r="VYW510" s="38"/>
      <c r="VYX510" s="38"/>
      <c r="VYY510" s="38"/>
      <c r="VYZ510" s="38"/>
      <c r="VZA510" s="38"/>
      <c r="VZB510" s="38"/>
      <c r="VZC510" s="38"/>
      <c r="VZD510" s="38"/>
      <c r="VZE510" s="38"/>
      <c r="VZF510" s="38"/>
      <c r="VZG510" s="38"/>
      <c r="VZH510" s="38"/>
      <c r="VZI510" s="38"/>
      <c r="VZJ510" s="38"/>
      <c r="VZK510" s="38"/>
      <c r="VZL510" s="38"/>
      <c r="VZM510" s="38"/>
      <c r="VZN510" s="38"/>
      <c r="VZO510" s="38"/>
      <c r="VZP510" s="38"/>
      <c r="VZQ510" s="38"/>
      <c r="VZR510" s="38"/>
      <c r="VZS510" s="38"/>
      <c r="VZT510" s="38"/>
      <c r="VZU510" s="38"/>
      <c r="VZV510" s="38"/>
      <c r="VZW510" s="38"/>
      <c r="VZX510" s="38"/>
      <c r="VZY510" s="38"/>
      <c r="VZZ510" s="38"/>
      <c r="WAA510" s="38"/>
      <c r="WAB510" s="38"/>
      <c r="WAC510" s="38"/>
      <c r="WAD510" s="38"/>
      <c r="WAE510" s="38"/>
      <c r="WAF510" s="38"/>
      <c r="WAG510" s="38"/>
      <c r="WAH510" s="38"/>
      <c r="WAI510" s="38"/>
      <c r="WAJ510" s="38"/>
      <c r="WAK510" s="38"/>
      <c r="WAL510" s="38"/>
      <c r="WAM510" s="38"/>
      <c r="WAN510" s="38"/>
      <c r="WAO510" s="38"/>
      <c r="WAP510" s="38"/>
      <c r="WAQ510" s="38"/>
      <c r="WAR510" s="38"/>
      <c r="WAS510" s="38"/>
      <c r="WAT510" s="38"/>
      <c r="WAU510" s="38"/>
      <c r="WAV510" s="38"/>
      <c r="WAW510" s="38"/>
      <c r="WAX510" s="38"/>
      <c r="WAY510" s="38"/>
      <c r="WAZ510" s="38"/>
      <c r="WBA510" s="38"/>
      <c r="WBB510" s="38"/>
      <c r="WBC510" s="38"/>
      <c r="WBD510" s="38"/>
      <c r="WBE510" s="38"/>
      <c r="WBF510" s="38"/>
      <c r="WBG510" s="38"/>
      <c r="WBH510" s="38"/>
      <c r="WBI510" s="38"/>
      <c r="WBJ510" s="38"/>
      <c r="WBK510" s="38"/>
      <c r="WBL510" s="38"/>
      <c r="WBM510" s="38"/>
      <c r="WBN510" s="38"/>
      <c r="WBO510" s="38"/>
      <c r="WBP510" s="38"/>
      <c r="WBQ510" s="38"/>
      <c r="WBR510" s="38"/>
      <c r="WBS510" s="38"/>
      <c r="WBT510" s="38"/>
      <c r="WBU510" s="38"/>
      <c r="WBV510" s="38"/>
      <c r="WBW510" s="38"/>
      <c r="WBX510" s="38"/>
      <c r="WBY510" s="38"/>
      <c r="WBZ510" s="38"/>
      <c r="WCA510" s="38"/>
      <c r="WCB510" s="38"/>
      <c r="WCC510" s="38"/>
      <c r="WCD510" s="38"/>
      <c r="WCE510" s="38"/>
      <c r="WCF510" s="38"/>
      <c r="WCG510" s="38"/>
      <c r="WCH510" s="38"/>
      <c r="WCI510" s="38"/>
      <c r="WCJ510" s="38"/>
      <c r="WCK510" s="38"/>
      <c r="WCL510" s="38"/>
      <c r="WCM510" s="38"/>
      <c r="WCN510" s="38"/>
      <c r="WCO510" s="38"/>
      <c r="WCP510" s="38"/>
      <c r="WCQ510" s="38"/>
      <c r="WCR510" s="38"/>
      <c r="WCS510" s="38"/>
      <c r="WCT510" s="38"/>
      <c r="WCU510" s="38"/>
      <c r="WCV510" s="38"/>
      <c r="WCW510" s="38"/>
      <c r="WCX510" s="38"/>
      <c r="WCY510" s="38"/>
      <c r="WCZ510" s="38"/>
      <c r="WDA510" s="38"/>
      <c r="WDB510" s="38"/>
      <c r="WDC510" s="38"/>
      <c r="WDD510" s="38"/>
      <c r="WDE510" s="38"/>
      <c r="WDF510" s="38"/>
      <c r="WDG510" s="38"/>
      <c r="WDH510" s="38"/>
      <c r="WDI510" s="38"/>
      <c r="WDJ510" s="38"/>
      <c r="WDK510" s="38"/>
      <c r="WDL510" s="38"/>
      <c r="WDM510" s="38"/>
      <c r="WDN510" s="38"/>
      <c r="WDO510" s="38"/>
      <c r="WDP510" s="38"/>
      <c r="WDQ510" s="38"/>
      <c r="WDR510" s="38"/>
      <c r="WDS510" s="38"/>
      <c r="WDT510" s="38"/>
      <c r="WDU510" s="38"/>
      <c r="WDV510" s="38"/>
      <c r="WDW510" s="38"/>
      <c r="WDX510" s="38"/>
      <c r="WDY510" s="38"/>
      <c r="WDZ510" s="38"/>
      <c r="WEA510" s="38"/>
      <c r="WEB510" s="38"/>
      <c r="WEC510" s="38"/>
      <c r="WED510" s="38"/>
      <c r="WEE510" s="38"/>
      <c r="WEF510" s="38"/>
      <c r="WEG510" s="38"/>
      <c r="WEH510" s="38"/>
      <c r="WEI510" s="38"/>
      <c r="WEJ510" s="38"/>
      <c r="WEK510" s="38"/>
      <c r="WEL510" s="38"/>
      <c r="WEM510" s="38"/>
      <c r="WEN510" s="38"/>
      <c r="WEO510" s="38"/>
      <c r="WEP510" s="38"/>
      <c r="WEQ510" s="38"/>
      <c r="WER510" s="38"/>
      <c r="WES510" s="38"/>
      <c r="WET510" s="38"/>
      <c r="WEU510" s="38"/>
      <c r="WEV510" s="38"/>
      <c r="WEW510" s="38"/>
      <c r="WEX510" s="38"/>
      <c r="WEY510" s="38"/>
      <c r="WEZ510" s="38"/>
      <c r="WFA510" s="38"/>
      <c r="WFB510" s="38"/>
      <c r="WFC510" s="38"/>
      <c r="WFD510" s="38"/>
      <c r="WFE510" s="38"/>
      <c r="WFF510" s="38"/>
      <c r="WFG510" s="38"/>
      <c r="WFH510" s="38"/>
      <c r="WFI510" s="38"/>
      <c r="WFJ510" s="38"/>
      <c r="WFK510" s="38"/>
      <c r="WFL510" s="38"/>
      <c r="WFM510" s="38"/>
      <c r="WFN510" s="38"/>
      <c r="WFO510" s="38"/>
      <c r="WFP510" s="38"/>
      <c r="WFQ510" s="38"/>
      <c r="WFR510" s="38"/>
      <c r="WFS510" s="38"/>
      <c r="WFT510" s="38"/>
      <c r="WFU510" s="38"/>
      <c r="WFV510" s="38"/>
      <c r="WFW510" s="38"/>
      <c r="WFX510" s="38"/>
      <c r="WFY510" s="38"/>
      <c r="WFZ510" s="38"/>
      <c r="WGA510" s="38"/>
      <c r="WGB510" s="38"/>
      <c r="WGC510" s="38"/>
      <c r="WGD510" s="38"/>
      <c r="WGE510" s="38"/>
      <c r="WGF510" s="38"/>
      <c r="WGG510" s="38"/>
      <c r="WGH510" s="38"/>
      <c r="WGI510" s="38"/>
      <c r="WGJ510" s="38"/>
      <c r="WGK510" s="38"/>
      <c r="WGL510" s="38"/>
      <c r="WGM510" s="38"/>
      <c r="WGN510" s="38"/>
      <c r="WGO510" s="38"/>
      <c r="WGP510" s="38"/>
      <c r="WGQ510" s="38"/>
      <c r="WGR510" s="38"/>
      <c r="WGS510" s="38"/>
      <c r="WGT510" s="38"/>
      <c r="WGU510" s="38"/>
      <c r="WGV510" s="38"/>
      <c r="WGW510" s="38"/>
      <c r="WGX510" s="38"/>
      <c r="WGY510" s="38"/>
      <c r="WGZ510" s="38"/>
      <c r="WHA510" s="38"/>
      <c r="WHB510" s="38"/>
      <c r="WHC510" s="38"/>
      <c r="WHD510" s="38"/>
      <c r="WHE510" s="38"/>
      <c r="WHF510" s="38"/>
      <c r="WHG510" s="38"/>
      <c r="WHH510" s="38"/>
      <c r="WHI510" s="38"/>
      <c r="WHJ510" s="38"/>
      <c r="WHK510" s="38"/>
      <c r="WHL510" s="38"/>
      <c r="WHM510" s="38"/>
      <c r="WHN510" s="38"/>
      <c r="WHO510" s="38"/>
      <c r="WHP510" s="38"/>
      <c r="WHQ510" s="38"/>
      <c r="WHR510" s="38"/>
      <c r="WHS510" s="38"/>
      <c r="WHT510" s="38"/>
      <c r="WHU510" s="38"/>
      <c r="WHV510" s="38"/>
      <c r="WHW510" s="38"/>
      <c r="WHX510" s="38"/>
      <c r="WHY510" s="38"/>
      <c r="WHZ510" s="38"/>
      <c r="WIA510" s="38"/>
      <c r="WIB510" s="38"/>
      <c r="WIC510" s="38"/>
      <c r="WID510" s="38"/>
      <c r="WIE510" s="38"/>
      <c r="WIF510" s="38"/>
      <c r="WIG510" s="38"/>
      <c r="WIH510" s="38"/>
      <c r="WII510" s="38"/>
      <c r="WIJ510" s="38"/>
      <c r="WIK510" s="38"/>
      <c r="WIL510" s="38"/>
      <c r="WIM510" s="38"/>
      <c r="WIN510" s="38"/>
      <c r="WIO510" s="38"/>
      <c r="WIP510" s="38"/>
      <c r="WIQ510" s="38"/>
      <c r="WIR510" s="38"/>
      <c r="WIS510" s="38"/>
      <c r="WIT510" s="38"/>
      <c r="WIU510" s="38"/>
      <c r="WIV510" s="38"/>
      <c r="WIW510" s="38"/>
      <c r="WIX510" s="38"/>
      <c r="WIY510" s="38"/>
      <c r="WIZ510" s="38"/>
      <c r="WJA510" s="38"/>
      <c r="WJB510" s="38"/>
      <c r="WJC510" s="38"/>
      <c r="WJD510" s="38"/>
      <c r="WJE510" s="38"/>
      <c r="WJF510" s="38"/>
      <c r="WJG510" s="38"/>
      <c r="WJH510" s="38"/>
      <c r="WJI510" s="38"/>
      <c r="WJJ510" s="38"/>
      <c r="WJK510" s="38"/>
      <c r="WJL510" s="38"/>
      <c r="WJM510" s="38"/>
      <c r="WJN510" s="38"/>
      <c r="WJO510" s="38"/>
      <c r="WJP510" s="38"/>
      <c r="WJQ510" s="38"/>
      <c r="WJR510" s="38"/>
      <c r="WJS510" s="38"/>
      <c r="WJT510" s="38"/>
      <c r="WJU510" s="38"/>
      <c r="WJV510" s="38"/>
      <c r="WJW510" s="38"/>
      <c r="WJX510" s="38"/>
      <c r="WJY510" s="38"/>
      <c r="WJZ510" s="38"/>
      <c r="WKA510" s="38"/>
      <c r="WKB510" s="38"/>
      <c r="WKC510" s="38"/>
      <c r="WKD510" s="38"/>
      <c r="WKE510" s="38"/>
      <c r="WKF510" s="38"/>
      <c r="WKG510" s="38"/>
      <c r="WKH510" s="38"/>
      <c r="WKI510" s="38"/>
      <c r="WKJ510" s="38"/>
      <c r="WKK510" s="38"/>
      <c r="WKL510" s="38"/>
      <c r="WKM510" s="38"/>
      <c r="WKN510" s="38"/>
      <c r="WKO510" s="38"/>
      <c r="WKP510" s="38"/>
      <c r="WKQ510" s="38"/>
      <c r="WKR510" s="38"/>
      <c r="WKS510" s="38"/>
      <c r="WKT510" s="38"/>
      <c r="WKU510" s="38"/>
      <c r="WKV510" s="38"/>
      <c r="WKW510" s="38"/>
      <c r="WKX510" s="38"/>
      <c r="WKY510" s="38"/>
      <c r="WKZ510" s="38"/>
      <c r="WLA510" s="38"/>
      <c r="WLB510" s="38"/>
      <c r="WLC510" s="38"/>
      <c r="WLD510" s="38"/>
      <c r="WLE510" s="38"/>
      <c r="WLF510" s="38"/>
      <c r="WLG510" s="38"/>
      <c r="WLH510" s="38"/>
      <c r="WLI510" s="38"/>
      <c r="WLJ510" s="38"/>
      <c r="WLK510" s="38"/>
      <c r="WLL510" s="38"/>
      <c r="WLM510" s="38"/>
      <c r="WLN510" s="38"/>
      <c r="WLO510" s="38"/>
      <c r="WLP510" s="38"/>
      <c r="WLQ510" s="38"/>
      <c r="WLR510" s="38"/>
      <c r="WLS510" s="38"/>
      <c r="WLT510" s="38"/>
      <c r="WLU510" s="38"/>
      <c r="WLV510" s="38"/>
      <c r="WLW510" s="38"/>
      <c r="WLX510" s="38"/>
      <c r="WLY510" s="38"/>
      <c r="WLZ510" s="38"/>
      <c r="WMA510" s="38"/>
      <c r="WMB510" s="38"/>
      <c r="WMC510" s="38"/>
      <c r="WMD510" s="38"/>
      <c r="WME510" s="38"/>
      <c r="WMF510" s="38"/>
      <c r="WMG510" s="38"/>
      <c r="WMH510" s="38"/>
      <c r="WMI510" s="38"/>
      <c r="WMJ510" s="38"/>
      <c r="WMK510" s="38"/>
      <c r="WML510" s="38"/>
      <c r="WMM510" s="38"/>
      <c r="WMN510" s="38"/>
      <c r="WMO510" s="38"/>
      <c r="WMP510" s="38"/>
      <c r="WMQ510" s="38"/>
      <c r="WMR510" s="38"/>
      <c r="WMS510" s="38"/>
      <c r="WMT510" s="38"/>
      <c r="WMU510" s="38"/>
      <c r="WMV510" s="38"/>
      <c r="WMW510" s="38"/>
      <c r="WMX510" s="38"/>
      <c r="WMY510" s="38"/>
      <c r="WMZ510" s="38"/>
      <c r="WNA510" s="38"/>
      <c r="WNB510" s="38"/>
      <c r="WNC510" s="38"/>
      <c r="WND510" s="38"/>
      <c r="WNE510" s="38"/>
      <c r="WNF510" s="38"/>
      <c r="WNG510" s="38"/>
      <c r="WNH510" s="38"/>
      <c r="WNI510" s="38"/>
      <c r="WNJ510" s="38"/>
      <c r="WNK510" s="38"/>
      <c r="WNL510" s="38"/>
      <c r="WNM510" s="38"/>
      <c r="WNN510" s="38"/>
      <c r="WNO510" s="38"/>
      <c r="WNP510" s="38"/>
      <c r="WNQ510" s="38"/>
      <c r="WNR510" s="38"/>
      <c r="WNS510" s="38"/>
      <c r="WNT510" s="38"/>
      <c r="WNU510" s="38"/>
      <c r="WNV510" s="38"/>
      <c r="WNW510" s="38"/>
      <c r="WNX510" s="38"/>
      <c r="WNY510" s="38"/>
      <c r="WNZ510" s="38"/>
      <c r="WOA510" s="38"/>
      <c r="WOB510" s="38"/>
      <c r="WOC510" s="38"/>
      <c r="WOD510" s="38"/>
      <c r="WOE510" s="38"/>
      <c r="WOF510" s="38"/>
      <c r="WOG510" s="38"/>
      <c r="WOH510" s="38"/>
      <c r="WOI510" s="38"/>
      <c r="WOJ510" s="38"/>
      <c r="WOK510" s="38"/>
      <c r="WOL510" s="38"/>
      <c r="WOM510" s="38"/>
      <c r="WON510" s="38"/>
      <c r="WOO510" s="38"/>
      <c r="WOP510" s="38"/>
      <c r="WOQ510" s="38"/>
      <c r="WOR510" s="38"/>
      <c r="WOS510" s="38"/>
      <c r="WOT510" s="38"/>
      <c r="WOU510" s="38"/>
      <c r="WOV510" s="38"/>
      <c r="WOW510" s="38"/>
      <c r="WOX510" s="38"/>
      <c r="WOY510" s="38"/>
      <c r="WOZ510" s="38"/>
      <c r="WPA510" s="38"/>
      <c r="WPB510" s="38"/>
      <c r="WPC510" s="38"/>
      <c r="WPD510" s="38"/>
      <c r="WPE510" s="38"/>
      <c r="WPF510" s="38"/>
      <c r="WPG510" s="38"/>
      <c r="WPH510" s="38"/>
      <c r="WPI510" s="38"/>
      <c r="WPJ510" s="38"/>
      <c r="WPK510" s="38"/>
      <c r="WPL510" s="38"/>
      <c r="WPM510" s="38"/>
      <c r="WPN510" s="38"/>
      <c r="WPO510" s="38"/>
      <c r="WPP510" s="38"/>
      <c r="WPQ510" s="38"/>
      <c r="WPR510" s="38"/>
      <c r="WPS510" s="38"/>
      <c r="WPT510" s="38"/>
      <c r="WPU510" s="38"/>
      <c r="WPV510" s="38"/>
      <c r="WPW510" s="38"/>
      <c r="WPX510" s="38"/>
      <c r="WPY510" s="38"/>
      <c r="WPZ510" s="38"/>
      <c r="WQA510" s="38"/>
      <c r="WQB510" s="38"/>
      <c r="WQC510" s="38"/>
      <c r="WQD510" s="38"/>
      <c r="WQE510" s="38"/>
      <c r="WQF510" s="38"/>
      <c r="WQG510" s="38"/>
      <c r="WQH510" s="38"/>
      <c r="WQI510" s="38"/>
      <c r="WQJ510" s="38"/>
      <c r="WQK510" s="38"/>
      <c r="WQL510" s="38"/>
      <c r="WQM510" s="38"/>
      <c r="WQN510" s="38"/>
      <c r="WQO510" s="38"/>
      <c r="WQP510" s="38"/>
      <c r="WQQ510" s="38"/>
      <c r="WQR510" s="38"/>
      <c r="WQS510" s="38"/>
      <c r="WQT510" s="38"/>
      <c r="WQU510" s="38"/>
      <c r="WQV510" s="38"/>
      <c r="WQW510" s="38"/>
      <c r="WQX510" s="38"/>
      <c r="WQY510" s="38"/>
      <c r="WQZ510" s="38"/>
      <c r="WRA510" s="38"/>
      <c r="WRB510" s="38"/>
      <c r="WRC510" s="38"/>
      <c r="WRD510" s="38"/>
      <c r="WRE510" s="38"/>
      <c r="WRF510" s="38"/>
      <c r="WRG510" s="38"/>
      <c r="WRH510" s="38"/>
      <c r="WRI510" s="38"/>
      <c r="WRJ510" s="38"/>
      <c r="WRK510" s="38"/>
      <c r="WRL510" s="38"/>
      <c r="WRM510" s="38"/>
      <c r="WRN510" s="38"/>
      <c r="WRO510" s="38"/>
      <c r="WRP510" s="38"/>
      <c r="WRQ510" s="38"/>
      <c r="WRR510" s="38"/>
      <c r="WRS510" s="38"/>
      <c r="WRT510" s="38"/>
      <c r="WRU510" s="38"/>
      <c r="WRV510" s="38"/>
      <c r="WRW510" s="38"/>
      <c r="WRX510" s="38"/>
      <c r="WRY510" s="38"/>
      <c r="WRZ510" s="38"/>
      <c r="WSA510" s="38"/>
      <c r="WSB510" s="38"/>
      <c r="WSC510" s="38"/>
      <c r="WSD510" s="38"/>
      <c r="WSE510" s="38"/>
      <c r="WSF510" s="38"/>
      <c r="WSG510" s="38"/>
      <c r="WSH510" s="38"/>
      <c r="WSI510" s="38"/>
      <c r="WSJ510" s="38"/>
      <c r="WSK510" s="38"/>
      <c r="WSL510" s="38"/>
      <c r="WSM510" s="38"/>
      <c r="WSN510" s="38"/>
      <c r="WSO510" s="38"/>
      <c r="WSP510" s="38"/>
      <c r="WSQ510" s="38"/>
      <c r="WSR510" s="38"/>
      <c r="WSS510" s="38"/>
      <c r="WST510" s="38"/>
      <c r="WSU510" s="38"/>
      <c r="WSV510" s="38"/>
      <c r="WSW510" s="38"/>
      <c r="WSX510" s="38"/>
      <c r="WSY510" s="38"/>
      <c r="WSZ510" s="38"/>
      <c r="WTA510" s="38"/>
      <c r="WTB510" s="38"/>
      <c r="WTC510" s="38"/>
      <c r="WTD510" s="38"/>
      <c r="WTE510" s="38"/>
      <c r="WTF510" s="38"/>
      <c r="WTG510" s="38"/>
      <c r="WTH510" s="38"/>
      <c r="WTI510" s="38"/>
      <c r="WTJ510" s="38"/>
      <c r="WTK510" s="38"/>
      <c r="WTL510" s="38"/>
      <c r="WTM510" s="38"/>
      <c r="WTN510" s="38"/>
      <c r="WTO510" s="38"/>
      <c r="WTP510" s="38"/>
      <c r="WTQ510" s="38"/>
      <c r="WTR510" s="38"/>
      <c r="WTS510" s="38"/>
      <c r="WTT510" s="38"/>
      <c r="WTU510" s="38"/>
      <c r="WTV510" s="38"/>
      <c r="WTW510" s="38"/>
      <c r="WTX510" s="38"/>
      <c r="WTY510" s="38"/>
      <c r="WTZ510" s="38"/>
      <c r="WUA510" s="38"/>
      <c r="WUB510" s="38"/>
      <c r="WUC510" s="38"/>
      <c r="WUD510" s="38"/>
      <c r="WUE510" s="38"/>
      <c r="WUF510" s="38"/>
      <c r="WUG510" s="38"/>
      <c r="WUH510" s="38"/>
      <c r="WUI510" s="38"/>
      <c r="WUJ510" s="38"/>
      <c r="WUK510" s="38"/>
      <c r="WUL510" s="38"/>
      <c r="WUM510" s="38"/>
      <c r="WUN510" s="38"/>
      <c r="WUO510" s="38"/>
      <c r="WUP510" s="38"/>
      <c r="WUQ510" s="38"/>
      <c r="WUR510" s="38"/>
      <c r="WUS510" s="38"/>
      <c r="WUT510" s="38"/>
      <c r="WUU510" s="38"/>
      <c r="WUV510" s="38"/>
      <c r="WUW510" s="38"/>
      <c r="WUX510" s="38"/>
      <c r="WUY510" s="38"/>
      <c r="WUZ510" s="38"/>
      <c r="WVA510" s="38"/>
      <c r="WVB510" s="38"/>
      <c r="WVC510" s="38"/>
      <c r="WVD510" s="38"/>
      <c r="WVE510" s="38"/>
      <c r="WVF510" s="38"/>
      <c r="WVG510" s="38"/>
      <c r="WVH510" s="38"/>
      <c r="WVI510" s="38"/>
      <c r="WVJ510" s="38"/>
      <c r="WVK510" s="38"/>
      <c r="WVL510" s="38"/>
      <c r="WVM510" s="38"/>
      <c r="WVN510" s="38"/>
      <c r="WVO510" s="38"/>
      <c r="WVP510" s="38"/>
      <c r="WVQ510" s="38"/>
      <c r="WVR510" s="38"/>
      <c r="WVS510" s="38"/>
      <c r="WVT510" s="38"/>
      <c r="WVU510" s="38"/>
      <c r="WVV510" s="38"/>
      <c r="WVW510" s="38"/>
      <c r="WVX510" s="38"/>
      <c r="WVY510" s="38"/>
      <c r="WVZ510" s="38"/>
      <c r="WWA510" s="38"/>
      <c r="WWB510" s="38"/>
      <c r="WWC510" s="38"/>
      <c r="WWD510" s="38"/>
      <c r="WWE510" s="38"/>
      <c r="WWF510" s="38"/>
      <c r="WWG510" s="38"/>
      <c r="WWH510" s="38"/>
      <c r="WWI510" s="38"/>
      <c r="WWJ510" s="38"/>
      <c r="WWK510" s="38"/>
      <c r="WWL510" s="38"/>
      <c r="WWM510" s="38"/>
      <c r="WWN510" s="38"/>
      <c r="WWO510" s="38"/>
      <c r="WWP510" s="38"/>
      <c r="WWQ510" s="38"/>
      <c r="WWR510" s="38"/>
      <c r="WWS510" s="38"/>
      <c r="WWT510" s="38"/>
      <c r="WWU510" s="38"/>
      <c r="WWV510" s="38"/>
      <c r="WWW510" s="38"/>
      <c r="WWX510" s="38"/>
      <c r="WWY510" s="38"/>
      <c r="WWZ510" s="38"/>
      <c r="WXA510" s="38"/>
      <c r="WXB510" s="38"/>
      <c r="WXC510" s="38"/>
      <c r="WXD510" s="38"/>
      <c r="WXE510" s="38"/>
      <c r="WXF510" s="38"/>
      <c r="WXG510" s="38"/>
      <c r="WXH510" s="38"/>
      <c r="WXI510" s="38"/>
      <c r="WXJ510" s="38"/>
      <c r="WXK510" s="38"/>
      <c r="WXL510" s="38"/>
      <c r="WXM510" s="38"/>
      <c r="WXN510" s="38"/>
      <c r="WXO510" s="38"/>
      <c r="WXP510" s="38"/>
      <c r="WXQ510" s="38"/>
      <c r="WXR510" s="38"/>
      <c r="WXS510" s="38"/>
      <c r="WXT510" s="38"/>
      <c r="WXU510" s="38"/>
      <c r="WXV510" s="38"/>
      <c r="WXW510" s="38"/>
      <c r="WXX510" s="38"/>
      <c r="WXY510" s="38"/>
      <c r="WXZ510" s="38"/>
      <c r="WYA510" s="38"/>
      <c r="WYB510" s="38"/>
      <c r="WYC510" s="38"/>
      <c r="WYD510" s="38"/>
      <c r="WYE510" s="38"/>
      <c r="WYF510" s="38"/>
      <c r="WYG510" s="38"/>
      <c r="WYH510" s="38"/>
      <c r="WYI510" s="38"/>
      <c r="WYJ510" s="38"/>
      <c r="WYK510" s="38"/>
      <c r="WYL510" s="38"/>
      <c r="WYM510" s="38"/>
      <c r="WYN510" s="38"/>
      <c r="WYO510" s="38"/>
      <c r="WYP510" s="38"/>
      <c r="WYQ510" s="38"/>
      <c r="WYR510" s="38"/>
      <c r="WYS510" s="38"/>
      <c r="WYT510" s="38"/>
      <c r="WYU510" s="38"/>
      <c r="WYV510" s="38"/>
      <c r="WYW510" s="38"/>
      <c r="WYX510" s="38"/>
      <c r="WYY510" s="38"/>
      <c r="WYZ510" s="38"/>
      <c r="WZA510" s="38"/>
      <c r="WZB510" s="38"/>
      <c r="WZC510" s="38"/>
      <c r="WZD510" s="38"/>
      <c r="WZE510" s="38"/>
      <c r="WZF510" s="38"/>
      <c r="WZG510" s="38"/>
      <c r="WZH510" s="38"/>
      <c r="WZI510" s="38"/>
      <c r="WZJ510" s="38"/>
      <c r="WZK510" s="38"/>
      <c r="WZL510" s="38"/>
      <c r="WZM510" s="38"/>
      <c r="WZN510" s="38"/>
      <c r="WZO510" s="38"/>
      <c r="WZP510" s="38"/>
      <c r="WZQ510" s="38"/>
      <c r="WZR510" s="38"/>
      <c r="WZS510" s="38"/>
      <c r="WZT510" s="38"/>
      <c r="WZU510" s="38"/>
      <c r="WZV510" s="38"/>
      <c r="WZW510" s="38"/>
      <c r="WZX510" s="38"/>
      <c r="WZY510" s="38"/>
      <c r="WZZ510" s="38"/>
      <c r="XAA510" s="38"/>
      <c r="XAB510" s="38"/>
      <c r="XAC510" s="38"/>
      <c r="XAD510" s="38"/>
      <c r="XAE510" s="38"/>
      <c r="XAF510" s="38"/>
      <c r="XAG510" s="38"/>
      <c r="XAH510" s="38"/>
      <c r="XAI510" s="38"/>
      <c r="XAJ510" s="38"/>
      <c r="XAK510" s="38"/>
      <c r="XAL510" s="38"/>
      <c r="XAM510" s="38"/>
      <c r="XAN510" s="38"/>
      <c r="XAO510" s="38"/>
      <c r="XAP510" s="38"/>
      <c r="XAQ510" s="38"/>
      <c r="XAR510" s="38"/>
      <c r="XAS510" s="38"/>
      <c r="XAT510" s="38"/>
      <c r="XAU510" s="38"/>
      <c r="XAV510" s="38"/>
      <c r="XAW510" s="38"/>
      <c r="XAX510" s="38"/>
      <c r="XAY510" s="38"/>
      <c r="XAZ510" s="38"/>
      <c r="XBA510" s="38"/>
      <c r="XBB510" s="38"/>
      <c r="XBC510" s="38"/>
      <c r="XBD510" s="38"/>
      <c r="XBE510" s="38"/>
      <c r="XBF510" s="38"/>
      <c r="XBG510" s="38"/>
      <c r="XBH510" s="38"/>
      <c r="XBI510" s="38"/>
      <c r="XBJ510" s="38"/>
      <c r="XBK510" s="38"/>
      <c r="XBL510" s="38"/>
      <c r="XBM510" s="38"/>
      <c r="XBN510" s="38"/>
      <c r="XBO510" s="38"/>
      <c r="XBP510" s="38"/>
      <c r="XBQ510" s="38"/>
      <c r="XBR510" s="38"/>
      <c r="XBS510" s="38"/>
      <c r="XBT510" s="38"/>
      <c r="XBU510" s="38"/>
      <c r="XBV510" s="38"/>
      <c r="XBW510" s="38"/>
      <c r="XBX510" s="38"/>
      <c r="XBY510" s="38"/>
      <c r="XBZ510" s="38"/>
      <c r="XCA510" s="38"/>
      <c r="XCB510" s="38"/>
      <c r="XCC510" s="38"/>
      <c r="XCD510" s="38"/>
      <c r="XCE510" s="38"/>
      <c r="XCF510" s="38"/>
      <c r="XCG510" s="38"/>
      <c r="XCH510" s="38"/>
      <c r="XCI510" s="38"/>
      <c r="XCJ510" s="38"/>
      <c r="XCK510" s="38"/>
      <c r="XCL510" s="38"/>
      <c r="XCM510" s="38"/>
      <c r="XCN510" s="38"/>
      <c r="XCO510" s="38"/>
      <c r="XCP510" s="38"/>
      <c r="XCQ510" s="38"/>
      <c r="XCR510" s="38"/>
      <c r="XCS510" s="38"/>
      <c r="XCT510" s="38"/>
      <c r="XCU510" s="38"/>
      <c r="XCV510" s="38"/>
      <c r="XCW510" s="38"/>
      <c r="XCX510" s="38"/>
      <c r="XCY510" s="38"/>
      <c r="XCZ510" s="38"/>
      <c r="XDA510" s="38"/>
      <c r="XDB510" s="38"/>
      <c r="XDC510" s="38"/>
      <c r="XDD510" s="38"/>
      <c r="XDE510" s="38"/>
      <c r="XDF510" s="38"/>
      <c r="XDG510" s="38"/>
      <c r="XDH510" s="38"/>
      <c r="XDI510" s="38"/>
      <c r="XDJ510" s="38"/>
      <c r="XDK510" s="38"/>
      <c r="XDL510" s="38"/>
      <c r="XDM510" s="38"/>
      <c r="XDN510" s="38"/>
      <c r="XDO510" s="38"/>
      <c r="XDP510" s="38"/>
      <c r="XDQ510" s="38"/>
      <c r="XDR510" s="38"/>
      <c r="XDS510" s="38"/>
      <c r="XDT510" s="38"/>
      <c r="XDU510" s="38"/>
      <c r="XDV510" s="38"/>
      <c r="XDW510" s="38"/>
      <c r="XDX510" s="38"/>
      <c r="XDY510" s="38"/>
      <c r="XDZ510" s="38"/>
      <c r="XEA510" s="38"/>
      <c r="XEB510" s="38"/>
      <c r="XEC510" s="38"/>
      <c r="XED510" s="38"/>
      <c r="XEE510" s="38"/>
      <c r="XEF510" s="38"/>
      <c r="XEG510" s="38"/>
      <c r="XEH510" s="38"/>
      <c r="XEI510" s="38"/>
      <c r="XEJ510" s="38"/>
      <c r="XEK510" s="38"/>
      <c r="XEL510" s="38"/>
      <c r="XEM510" s="38"/>
      <c r="XEN510" s="38"/>
      <c r="XEO510" s="38"/>
      <c r="XEP510" s="38"/>
      <c r="XEQ510" s="38"/>
    </row>
    <row r="511" spans="1:16371" ht="15" customHeight="1" x14ac:dyDescent="0.2">
      <c r="A511" s="248" t="s">
        <v>666</v>
      </c>
      <c r="B511" s="249"/>
      <c r="C511" s="249"/>
      <c r="D511" s="249"/>
      <c r="E511" s="249"/>
      <c r="F511" s="250"/>
    </row>
    <row r="512" spans="1:16371" ht="27.75" customHeight="1" x14ac:dyDescent="0.2">
      <c r="A512" s="8">
        <v>1</v>
      </c>
      <c r="B512" s="14" t="s">
        <v>448</v>
      </c>
      <c r="C512" s="10">
        <v>2022</v>
      </c>
      <c r="D512" s="10">
        <v>2022</v>
      </c>
      <c r="E512" s="35">
        <v>148446.72200000001</v>
      </c>
      <c r="F512" s="10" t="s">
        <v>449</v>
      </c>
      <c r="G512" s="37"/>
      <c r="H512" s="37"/>
      <c r="I512" s="37"/>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8"/>
      <c r="BI512" s="38"/>
      <c r="BJ512" s="38"/>
      <c r="BK512" s="38"/>
      <c r="BL512" s="38"/>
      <c r="BM512" s="38"/>
      <c r="BN512" s="38"/>
      <c r="BO512" s="38"/>
      <c r="BP512" s="38"/>
      <c r="BQ512" s="38"/>
      <c r="BR512" s="38"/>
      <c r="BS512" s="38"/>
      <c r="BT512" s="38"/>
      <c r="BU512" s="38"/>
      <c r="BV512" s="38"/>
      <c r="BW512" s="38"/>
      <c r="BX512" s="38"/>
      <c r="BY512" s="38"/>
      <c r="BZ512" s="38"/>
      <c r="CA512" s="38"/>
      <c r="CB512" s="38"/>
      <c r="CC512" s="38"/>
      <c r="CD512" s="38"/>
      <c r="CE512" s="38"/>
      <c r="CF512" s="38"/>
      <c r="CG512" s="38"/>
      <c r="CH512" s="38"/>
      <c r="CI512" s="38"/>
      <c r="CJ512" s="38"/>
      <c r="CK512" s="38"/>
      <c r="CL512" s="38"/>
      <c r="CM512" s="38"/>
      <c r="CN512" s="38"/>
      <c r="CO512" s="38"/>
      <c r="CP512" s="38"/>
      <c r="CQ512" s="38"/>
      <c r="CR512" s="38"/>
      <c r="CS512" s="38"/>
      <c r="CT512" s="38"/>
      <c r="CU512" s="38"/>
      <c r="CV512" s="38"/>
      <c r="CW512" s="38"/>
      <c r="CX512" s="38"/>
      <c r="CY512" s="38"/>
      <c r="CZ512" s="38"/>
      <c r="DA512" s="38"/>
      <c r="DB512" s="38"/>
      <c r="DC512" s="38"/>
      <c r="DD512" s="38"/>
      <c r="DE512" s="38"/>
      <c r="DF512" s="38"/>
      <c r="DG512" s="38"/>
      <c r="DH512" s="38"/>
      <c r="DI512" s="38"/>
      <c r="DJ512" s="38"/>
      <c r="DK512" s="38"/>
      <c r="DL512" s="38"/>
      <c r="DM512" s="38"/>
      <c r="DN512" s="38"/>
      <c r="DO512" s="38"/>
      <c r="DP512" s="38"/>
      <c r="DQ512" s="38"/>
      <c r="DR512" s="38"/>
      <c r="DS512" s="38"/>
      <c r="DT512" s="38"/>
      <c r="DU512" s="38"/>
      <c r="DV512" s="38"/>
      <c r="DW512" s="38"/>
      <c r="DX512" s="38"/>
      <c r="DY512" s="38"/>
      <c r="DZ512" s="38"/>
      <c r="EA512" s="38"/>
      <c r="EB512" s="38"/>
      <c r="EC512" s="38"/>
      <c r="ED512" s="38"/>
      <c r="EE512" s="38"/>
      <c r="EF512" s="38"/>
      <c r="EG512" s="38"/>
      <c r="EH512" s="38"/>
      <c r="EI512" s="38"/>
      <c r="EJ512" s="38"/>
      <c r="EK512" s="38"/>
      <c r="EL512" s="38"/>
      <c r="EM512" s="38"/>
      <c r="EN512" s="38"/>
      <c r="EO512" s="38"/>
      <c r="EP512" s="38"/>
      <c r="EQ512" s="38"/>
      <c r="ER512" s="38"/>
      <c r="ES512" s="38"/>
      <c r="ET512" s="38"/>
      <c r="EU512" s="38"/>
      <c r="EV512" s="38"/>
      <c r="EW512" s="38"/>
      <c r="EX512" s="38"/>
      <c r="EY512" s="38"/>
      <c r="EZ512" s="38"/>
      <c r="FA512" s="38"/>
      <c r="FB512" s="38"/>
      <c r="FC512" s="38"/>
      <c r="FD512" s="38"/>
      <c r="FE512" s="38"/>
      <c r="FF512" s="38"/>
      <c r="FG512" s="38"/>
      <c r="FH512" s="38"/>
      <c r="FI512" s="38"/>
      <c r="FJ512" s="38"/>
      <c r="FK512" s="38"/>
      <c r="FL512" s="38"/>
      <c r="FM512" s="38"/>
      <c r="FN512" s="38"/>
      <c r="FO512" s="38"/>
      <c r="FP512" s="38"/>
      <c r="FQ512" s="38"/>
      <c r="FR512" s="38"/>
      <c r="FS512" s="38"/>
      <c r="FT512" s="38"/>
      <c r="FU512" s="38"/>
      <c r="FV512" s="38"/>
      <c r="FW512" s="38"/>
      <c r="FX512" s="38"/>
      <c r="FY512" s="38"/>
      <c r="FZ512" s="38"/>
      <c r="GA512" s="38"/>
      <c r="GB512" s="38"/>
      <c r="GC512" s="38"/>
      <c r="GD512" s="38"/>
      <c r="GE512" s="38"/>
      <c r="GF512" s="38"/>
      <c r="GG512" s="38"/>
      <c r="GH512" s="38"/>
      <c r="GI512" s="38"/>
      <c r="GJ512" s="38"/>
      <c r="GK512" s="38"/>
      <c r="GL512" s="38"/>
      <c r="GM512" s="38"/>
      <c r="GN512" s="38"/>
      <c r="GO512" s="38"/>
      <c r="GP512" s="38"/>
      <c r="GQ512" s="38"/>
      <c r="GR512" s="38"/>
      <c r="GS512" s="38"/>
      <c r="GT512" s="38"/>
      <c r="GU512" s="38"/>
      <c r="GV512" s="38"/>
      <c r="GW512" s="38"/>
      <c r="GX512" s="38"/>
      <c r="GY512" s="38"/>
      <c r="GZ512" s="38"/>
      <c r="HA512" s="38"/>
      <c r="HB512" s="38"/>
      <c r="HC512" s="38"/>
      <c r="HD512" s="38"/>
      <c r="HE512" s="38"/>
      <c r="HF512" s="38"/>
      <c r="HG512" s="38"/>
      <c r="HH512" s="38"/>
      <c r="HI512" s="38"/>
      <c r="HJ512" s="38"/>
      <c r="HK512" s="38"/>
      <c r="HL512" s="38"/>
      <c r="HM512" s="38"/>
      <c r="HN512" s="38"/>
      <c r="HO512" s="38"/>
      <c r="HP512" s="38"/>
      <c r="HQ512" s="38"/>
      <c r="HR512" s="38"/>
      <c r="HS512" s="38"/>
      <c r="HT512" s="38"/>
      <c r="HU512" s="38"/>
      <c r="HV512" s="38"/>
      <c r="HW512" s="38"/>
      <c r="HX512" s="38"/>
      <c r="HY512" s="38"/>
      <c r="HZ512" s="38"/>
      <c r="IA512" s="38"/>
      <c r="IB512" s="38"/>
      <c r="IC512" s="38"/>
      <c r="ID512" s="38"/>
      <c r="IE512" s="38"/>
      <c r="IF512" s="38"/>
      <c r="IG512" s="38"/>
      <c r="IH512" s="38"/>
      <c r="II512" s="38"/>
      <c r="IJ512" s="38"/>
      <c r="IK512" s="38"/>
      <c r="IL512" s="38"/>
      <c r="IM512" s="38"/>
      <c r="IN512" s="38"/>
      <c r="IO512" s="38"/>
      <c r="IP512" s="38"/>
      <c r="IQ512" s="38"/>
      <c r="IR512" s="38"/>
      <c r="IS512" s="38"/>
      <c r="IT512" s="38"/>
      <c r="IU512" s="38"/>
      <c r="IV512" s="38"/>
      <c r="IW512" s="38"/>
      <c r="IX512" s="38"/>
      <c r="IY512" s="38"/>
      <c r="IZ512" s="38"/>
      <c r="JA512" s="38"/>
      <c r="JB512" s="38"/>
      <c r="JC512" s="38"/>
      <c r="JD512" s="38"/>
      <c r="JE512" s="38"/>
      <c r="JF512" s="38"/>
      <c r="JG512" s="38"/>
      <c r="JH512" s="38"/>
      <c r="JI512" s="38"/>
      <c r="JJ512" s="38"/>
      <c r="JK512" s="38"/>
      <c r="JL512" s="38"/>
      <c r="JM512" s="38"/>
      <c r="JN512" s="38"/>
      <c r="JO512" s="38"/>
      <c r="JP512" s="38"/>
      <c r="JQ512" s="38"/>
      <c r="JR512" s="38"/>
      <c r="JS512" s="38"/>
      <c r="JT512" s="38"/>
      <c r="JU512" s="38"/>
      <c r="JV512" s="38"/>
      <c r="JW512" s="38"/>
      <c r="JX512" s="38"/>
      <c r="JY512" s="38"/>
      <c r="JZ512" s="38"/>
      <c r="KA512" s="38"/>
      <c r="KB512" s="38"/>
      <c r="KC512" s="38"/>
      <c r="KD512" s="38"/>
      <c r="KE512" s="38"/>
      <c r="KF512" s="38"/>
      <c r="KG512" s="38"/>
      <c r="KH512" s="38"/>
      <c r="KI512" s="38"/>
      <c r="KJ512" s="38"/>
      <c r="KK512" s="38"/>
      <c r="KL512" s="38"/>
      <c r="KM512" s="38"/>
      <c r="KN512" s="38"/>
      <c r="KO512" s="38"/>
      <c r="KP512" s="38"/>
      <c r="KQ512" s="38"/>
      <c r="KR512" s="38"/>
      <c r="KS512" s="38"/>
      <c r="KT512" s="38"/>
      <c r="KU512" s="38"/>
      <c r="KV512" s="38"/>
      <c r="KW512" s="38"/>
      <c r="KX512" s="38"/>
      <c r="KY512" s="38"/>
      <c r="KZ512" s="38"/>
      <c r="LA512" s="38"/>
      <c r="LB512" s="38"/>
      <c r="LC512" s="38"/>
      <c r="LD512" s="38"/>
      <c r="LE512" s="38"/>
      <c r="LF512" s="38"/>
      <c r="LG512" s="38"/>
      <c r="LH512" s="38"/>
      <c r="LI512" s="38"/>
      <c r="LJ512" s="38"/>
      <c r="LK512" s="38"/>
      <c r="LL512" s="38"/>
      <c r="LM512" s="38"/>
      <c r="LN512" s="38"/>
      <c r="LO512" s="38"/>
      <c r="LP512" s="38"/>
      <c r="LQ512" s="38"/>
      <c r="LR512" s="38"/>
      <c r="LS512" s="38"/>
      <c r="LT512" s="38"/>
      <c r="LU512" s="38"/>
      <c r="LV512" s="38"/>
      <c r="LW512" s="38"/>
      <c r="LX512" s="38"/>
      <c r="LY512" s="38"/>
      <c r="LZ512" s="38"/>
      <c r="MA512" s="38"/>
      <c r="MB512" s="38"/>
      <c r="MC512" s="38"/>
      <c r="MD512" s="38"/>
      <c r="ME512" s="38"/>
      <c r="MF512" s="38"/>
      <c r="MG512" s="38"/>
      <c r="MH512" s="38"/>
      <c r="MI512" s="38"/>
      <c r="MJ512" s="38"/>
      <c r="MK512" s="38"/>
      <c r="ML512" s="38"/>
      <c r="MM512" s="38"/>
      <c r="MN512" s="38"/>
      <c r="MO512" s="38"/>
      <c r="MP512" s="38"/>
      <c r="MQ512" s="38"/>
      <c r="MR512" s="38"/>
      <c r="MS512" s="38"/>
      <c r="MT512" s="38"/>
      <c r="MU512" s="38"/>
      <c r="MV512" s="38"/>
      <c r="MW512" s="38"/>
      <c r="MX512" s="38"/>
      <c r="MY512" s="38"/>
      <c r="MZ512" s="38"/>
      <c r="NA512" s="38"/>
      <c r="NB512" s="38"/>
      <c r="NC512" s="38"/>
      <c r="ND512" s="38"/>
      <c r="NE512" s="38"/>
      <c r="NF512" s="38"/>
      <c r="NG512" s="38"/>
      <c r="NH512" s="38"/>
      <c r="NI512" s="38"/>
      <c r="NJ512" s="38"/>
      <c r="NK512" s="38"/>
      <c r="NL512" s="38"/>
      <c r="NM512" s="38"/>
      <c r="NN512" s="38"/>
      <c r="NO512" s="38"/>
      <c r="NP512" s="38"/>
      <c r="NQ512" s="38"/>
      <c r="NR512" s="38"/>
      <c r="NS512" s="38"/>
      <c r="NT512" s="38"/>
      <c r="NU512" s="38"/>
      <c r="NV512" s="38"/>
      <c r="NW512" s="38"/>
      <c r="NX512" s="38"/>
      <c r="NY512" s="38"/>
      <c r="NZ512" s="38"/>
      <c r="OA512" s="38"/>
      <c r="OB512" s="38"/>
      <c r="OC512" s="38"/>
      <c r="OD512" s="38"/>
      <c r="OE512" s="38"/>
      <c r="OF512" s="38"/>
      <c r="OG512" s="38"/>
      <c r="OH512" s="38"/>
      <c r="OI512" s="38"/>
      <c r="OJ512" s="38"/>
      <c r="OK512" s="38"/>
      <c r="OL512" s="38"/>
      <c r="OM512" s="38"/>
      <c r="ON512" s="38"/>
      <c r="OO512" s="38"/>
      <c r="OP512" s="38"/>
      <c r="OQ512" s="38"/>
      <c r="OR512" s="38"/>
      <c r="OS512" s="38"/>
      <c r="OT512" s="38"/>
      <c r="OU512" s="38"/>
      <c r="OV512" s="38"/>
      <c r="OW512" s="38"/>
      <c r="OX512" s="38"/>
      <c r="OY512" s="38"/>
      <c r="OZ512" s="38"/>
      <c r="PA512" s="38"/>
      <c r="PB512" s="38"/>
      <c r="PC512" s="38"/>
      <c r="PD512" s="38"/>
      <c r="PE512" s="38"/>
      <c r="PF512" s="38"/>
      <c r="PG512" s="38"/>
      <c r="PH512" s="38"/>
      <c r="PI512" s="38"/>
      <c r="PJ512" s="38"/>
      <c r="PK512" s="38"/>
      <c r="PL512" s="38"/>
      <c r="PM512" s="38"/>
      <c r="PN512" s="38"/>
      <c r="PO512" s="38"/>
      <c r="PP512" s="38"/>
      <c r="PQ512" s="38"/>
      <c r="PR512" s="38"/>
      <c r="PS512" s="38"/>
      <c r="PT512" s="38"/>
      <c r="PU512" s="38"/>
      <c r="PV512" s="38"/>
      <c r="PW512" s="38"/>
      <c r="PX512" s="38"/>
      <c r="PY512" s="38"/>
      <c r="PZ512" s="38"/>
      <c r="QA512" s="38"/>
      <c r="QB512" s="38"/>
      <c r="QC512" s="38"/>
      <c r="QD512" s="38"/>
      <c r="QE512" s="38"/>
      <c r="QF512" s="38"/>
      <c r="QG512" s="38"/>
      <c r="QH512" s="38"/>
      <c r="QI512" s="38"/>
      <c r="QJ512" s="38"/>
      <c r="QK512" s="38"/>
      <c r="QL512" s="38"/>
      <c r="QM512" s="38"/>
      <c r="QN512" s="38"/>
      <c r="QO512" s="38"/>
      <c r="QP512" s="38"/>
      <c r="QQ512" s="38"/>
      <c r="QR512" s="38"/>
      <c r="QS512" s="38"/>
      <c r="QT512" s="38"/>
      <c r="QU512" s="38"/>
      <c r="QV512" s="38"/>
      <c r="QW512" s="38"/>
      <c r="QX512" s="38"/>
      <c r="QY512" s="38"/>
      <c r="QZ512" s="38"/>
      <c r="RA512" s="38"/>
      <c r="RB512" s="38"/>
      <c r="RC512" s="38"/>
      <c r="RD512" s="38"/>
      <c r="RE512" s="38"/>
      <c r="RF512" s="38"/>
      <c r="RG512" s="38"/>
      <c r="RH512" s="38"/>
      <c r="RI512" s="38"/>
      <c r="RJ512" s="38"/>
      <c r="RK512" s="38"/>
      <c r="RL512" s="38"/>
      <c r="RM512" s="38"/>
      <c r="RN512" s="38"/>
      <c r="RO512" s="38"/>
      <c r="RP512" s="38"/>
      <c r="RQ512" s="38"/>
      <c r="RR512" s="38"/>
      <c r="RS512" s="38"/>
      <c r="RT512" s="38"/>
      <c r="RU512" s="38"/>
      <c r="RV512" s="38"/>
      <c r="RW512" s="38"/>
      <c r="RX512" s="38"/>
      <c r="RY512" s="38"/>
      <c r="RZ512" s="38"/>
      <c r="SA512" s="38"/>
      <c r="SB512" s="38"/>
      <c r="SC512" s="38"/>
      <c r="SD512" s="38"/>
      <c r="SE512" s="38"/>
      <c r="SF512" s="38"/>
      <c r="SG512" s="38"/>
      <c r="SH512" s="38"/>
      <c r="SI512" s="38"/>
      <c r="SJ512" s="38"/>
      <c r="SK512" s="38"/>
      <c r="SL512" s="38"/>
      <c r="SM512" s="38"/>
      <c r="SN512" s="38"/>
      <c r="SO512" s="38"/>
      <c r="SP512" s="38"/>
      <c r="SQ512" s="38"/>
      <c r="SR512" s="38"/>
      <c r="SS512" s="38"/>
      <c r="ST512" s="38"/>
      <c r="SU512" s="38"/>
      <c r="SV512" s="38"/>
      <c r="SW512" s="38"/>
      <c r="SX512" s="38"/>
      <c r="SY512" s="38"/>
      <c r="SZ512" s="38"/>
      <c r="TA512" s="38"/>
      <c r="TB512" s="38"/>
      <c r="TC512" s="38"/>
      <c r="TD512" s="38"/>
      <c r="TE512" s="38"/>
      <c r="TF512" s="38"/>
      <c r="TG512" s="38"/>
      <c r="TH512" s="38"/>
      <c r="TI512" s="38"/>
      <c r="TJ512" s="38"/>
      <c r="TK512" s="38"/>
      <c r="TL512" s="38"/>
      <c r="TM512" s="38"/>
      <c r="TN512" s="38"/>
      <c r="TO512" s="38"/>
      <c r="TP512" s="38"/>
      <c r="TQ512" s="38"/>
      <c r="TR512" s="38"/>
      <c r="TS512" s="38"/>
      <c r="TT512" s="38"/>
      <c r="TU512" s="38"/>
      <c r="TV512" s="38"/>
      <c r="TW512" s="38"/>
      <c r="TX512" s="38"/>
      <c r="TY512" s="38"/>
      <c r="TZ512" s="38"/>
      <c r="UA512" s="38"/>
      <c r="UB512" s="38"/>
      <c r="UC512" s="38"/>
      <c r="UD512" s="38"/>
      <c r="UE512" s="38"/>
      <c r="UF512" s="38"/>
      <c r="UG512" s="38"/>
      <c r="UH512" s="38"/>
      <c r="UI512" s="38"/>
      <c r="UJ512" s="38"/>
      <c r="UK512" s="38"/>
      <c r="UL512" s="38"/>
      <c r="UM512" s="38"/>
      <c r="UN512" s="38"/>
      <c r="UO512" s="38"/>
      <c r="UP512" s="38"/>
      <c r="UQ512" s="38"/>
      <c r="UR512" s="38"/>
      <c r="US512" s="38"/>
      <c r="UT512" s="38"/>
      <c r="UU512" s="38"/>
      <c r="UV512" s="38"/>
      <c r="UW512" s="38"/>
      <c r="UX512" s="38"/>
      <c r="UY512" s="38"/>
      <c r="UZ512" s="38"/>
      <c r="VA512" s="38"/>
      <c r="VB512" s="38"/>
      <c r="VC512" s="38"/>
      <c r="VD512" s="38"/>
      <c r="VE512" s="38"/>
      <c r="VF512" s="38"/>
      <c r="VG512" s="38"/>
      <c r="VH512" s="38"/>
      <c r="VI512" s="38"/>
      <c r="VJ512" s="38"/>
      <c r="VK512" s="38"/>
      <c r="VL512" s="38"/>
      <c r="VM512" s="38"/>
      <c r="VN512" s="38"/>
      <c r="VO512" s="38"/>
      <c r="VP512" s="38"/>
      <c r="VQ512" s="38"/>
      <c r="VR512" s="38"/>
      <c r="VS512" s="38"/>
      <c r="VT512" s="38"/>
      <c r="VU512" s="38"/>
      <c r="VV512" s="38"/>
      <c r="VW512" s="38"/>
      <c r="VX512" s="38"/>
      <c r="VY512" s="38"/>
      <c r="VZ512" s="38"/>
      <c r="WA512" s="38"/>
      <c r="WB512" s="38"/>
      <c r="WC512" s="38"/>
      <c r="WD512" s="38"/>
      <c r="WE512" s="38"/>
      <c r="WF512" s="38"/>
      <c r="WG512" s="38"/>
      <c r="WH512" s="38"/>
      <c r="WI512" s="38"/>
      <c r="WJ512" s="38"/>
      <c r="WK512" s="38"/>
      <c r="WL512" s="38"/>
      <c r="WM512" s="38"/>
      <c r="WN512" s="38"/>
      <c r="WO512" s="38"/>
      <c r="WP512" s="38"/>
      <c r="WQ512" s="38"/>
      <c r="WR512" s="38"/>
      <c r="WS512" s="38"/>
      <c r="WT512" s="38"/>
      <c r="WU512" s="38"/>
      <c r="WV512" s="38"/>
      <c r="WW512" s="38"/>
      <c r="WX512" s="38"/>
      <c r="WY512" s="38"/>
      <c r="WZ512" s="38"/>
      <c r="XA512" s="38"/>
      <c r="XB512" s="38"/>
      <c r="XC512" s="38"/>
      <c r="XD512" s="38"/>
      <c r="XE512" s="38"/>
      <c r="XF512" s="38"/>
      <c r="XG512" s="38"/>
      <c r="XH512" s="38"/>
      <c r="XI512" s="38"/>
      <c r="XJ512" s="38"/>
      <c r="XK512" s="38"/>
      <c r="XL512" s="38"/>
      <c r="XM512" s="38"/>
      <c r="XN512" s="38"/>
      <c r="XO512" s="38"/>
      <c r="XP512" s="38"/>
      <c r="XQ512" s="38"/>
      <c r="XR512" s="38"/>
      <c r="XS512" s="38"/>
      <c r="XT512" s="38"/>
      <c r="XU512" s="38"/>
      <c r="XV512" s="38"/>
      <c r="XW512" s="38"/>
      <c r="XX512" s="38"/>
      <c r="XY512" s="38"/>
      <c r="XZ512" s="38"/>
      <c r="YA512" s="38"/>
      <c r="YB512" s="38"/>
      <c r="YC512" s="38"/>
      <c r="YD512" s="38"/>
      <c r="YE512" s="38"/>
      <c r="YF512" s="38"/>
      <c r="YG512" s="38"/>
      <c r="YH512" s="38"/>
      <c r="YI512" s="38"/>
      <c r="YJ512" s="38"/>
      <c r="YK512" s="38"/>
      <c r="YL512" s="38"/>
      <c r="YM512" s="38"/>
      <c r="YN512" s="38"/>
      <c r="YO512" s="38"/>
      <c r="YP512" s="38"/>
      <c r="YQ512" s="38"/>
      <c r="YR512" s="38"/>
      <c r="YS512" s="38"/>
      <c r="YT512" s="38"/>
      <c r="YU512" s="38"/>
      <c r="YV512" s="38"/>
      <c r="YW512" s="38"/>
      <c r="YX512" s="38"/>
      <c r="YY512" s="38"/>
      <c r="YZ512" s="38"/>
      <c r="ZA512" s="38"/>
      <c r="ZB512" s="38"/>
      <c r="ZC512" s="38"/>
      <c r="ZD512" s="38"/>
      <c r="ZE512" s="38"/>
      <c r="ZF512" s="38"/>
      <c r="ZG512" s="38"/>
      <c r="ZH512" s="38"/>
      <c r="ZI512" s="38"/>
      <c r="ZJ512" s="38"/>
      <c r="ZK512" s="38"/>
      <c r="ZL512" s="38"/>
      <c r="ZM512" s="38"/>
      <c r="ZN512" s="38"/>
      <c r="ZO512" s="38"/>
      <c r="ZP512" s="38"/>
      <c r="ZQ512" s="38"/>
      <c r="ZR512" s="38"/>
      <c r="ZS512" s="38"/>
      <c r="ZT512" s="38"/>
      <c r="ZU512" s="38"/>
      <c r="ZV512" s="38"/>
      <c r="ZW512" s="38"/>
      <c r="ZX512" s="38"/>
      <c r="ZY512" s="38"/>
      <c r="ZZ512" s="38"/>
      <c r="AAA512" s="38"/>
      <c r="AAB512" s="38"/>
      <c r="AAC512" s="38"/>
      <c r="AAD512" s="38"/>
      <c r="AAE512" s="38"/>
      <c r="AAF512" s="38"/>
      <c r="AAG512" s="38"/>
      <c r="AAH512" s="38"/>
      <c r="AAI512" s="38"/>
      <c r="AAJ512" s="38"/>
      <c r="AAK512" s="38"/>
      <c r="AAL512" s="38"/>
      <c r="AAM512" s="38"/>
      <c r="AAN512" s="38"/>
      <c r="AAO512" s="38"/>
      <c r="AAP512" s="38"/>
      <c r="AAQ512" s="38"/>
      <c r="AAR512" s="38"/>
      <c r="AAS512" s="38"/>
      <c r="AAT512" s="38"/>
      <c r="AAU512" s="38"/>
      <c r="AAV512" s="38"/>
      <c r="AAW512" s="38"/>
      <c r="AAX512" s="38"/>
      <c r="AAY512" s="38"/>
      <c r="AAZ512" s="38"/>
      <c r="ABA512" s="38"/>
      <c r="ABB512" s="38"/>
      <c r="ABC512" s="38"/>
      <c r="ABD512" s="38"/>
      <c r="ABE512" s="38"/>
      <c r="ABF512" s="38"/>
      <c r="ABG512" s="38"/>
      <c r="ABH512" s="38"/>
      <c r="ABI512" s="38"/>
      <c r="ABJ512" s="38"/>
      <c r="ABK512" s="38"/>
      <c r="ABL512" s="38"/>
      <c r="ABM512" s="38"/>
      <c r="ABN512" s="38"/>
      <c r="ABO512" s="38"/>
      <c r="ABP512" s="38"/>
      <c r="ABQ512" s="38"/>
      <c r="ABR512" s="38"/>
      <c r="ABS512" s="38"/>
      <c r="ABT512" s="38"/>
      <c r="ABU512" s="38"/>
      <c r="ABV512" s="38"/>
      <c r="ABW512" s="38"/>
      <c r="ABX512" s="38"/>
      <c r="ABY512" s="38"/>
      <c r="ABZ512" s="38"/>
      <c r="ACA512" s="38"/>
      <c r="ACB512" s="38"/>
      <c r="ACC512" s="38"/>
      <c r="ACD512" s="38"/>
      <c r="ACE512" s="38"/>
      <c r="ACF512" s="38"/>
      <c r="ACG512" s="38"/>
      <c r="ACH512" s="38"/>
      <c r="ACI512" s="38"/>
      <c r="ACJ512" s="38"/>
      <c r="ACK512" s="38"/>
      <c r="ACL512" s="38"/>
      <c r="ACM512" s="38"/>
      <c r="ACN512" s="38"/>
      <c r="ACO512" s="38"/>
      <c r="ACP512" s="38"/>
      <c r="ACQ512" s="38"/>
      <c r="ACR512" s="38"/>
      <c r="ACS512" s="38"/>
      <c r="ACT512" s="38"/>
      <c r="ACU512" s="38"/>
      <c r="ACV512" s="38"/>
      <c r="ACW512" s="38"/>
      <c r="ACX512" s="38"/>
      <c r="ACY512" s="38"/>
      <c r="ACZ512" s="38"/>
      <c r="ADA512" s="38"/>
      <c r="ADB512" s="38"/>
      <c r="ADC512" s="38"/>
      <c r="ADD512" s="38"/>
      <c r="ADE512" s="38"/>
      <c r="ADF512" s="38"/>
      <c r="ADG512" s="38"/>
      <c r="ADH512" s="38"/>
      <c r="ADI512" s="38"/>
      <c r="ADJ512" s="38"/>
      <c r="ADK512" s="38"/>
      <c r="ADL512" s="38"/>
      <c r="ADM512" s="38"/>
      <c r="ADN512" s="38"/>
      <c r="ADO512" s="38"/>
      <c r="ADP512" s="38"/>
      <c r="ADQ512" s="38"/>
      <c r="ADR512" s="38"/>
      <c r="ADS512" s="38"/>
      <c r="ADT512" s="38"/>
      <c r="ADU512" s="38"/>
      <c r="ADV512" s="38"/>
      <c r="ADW512" s="38"/>
      <c r="ADX512" s="38"/>
      <c r="ADY512" s="38"/>
      <c r="ADZ512" s="38"/>
      <c r="AEA512" s="38"/>
      <c r="AEB512" s="38"/>
      <c r="AEC512" s="38"/>
      <c r="AED512" s="38"/>
      <c r="AEE512" s="38"/>
      <c r="AEF512" s="38"/>
      <c r="AEG512" s="38"/>
      <c r="AEH512" s="38"/>
      <c r="AEI512" s="38"/>
      <c r="AEJ512" s="38"/>
      <c r="AEK512" s="38"/>
      <c r="AEL512" s="38"/>
      <c r="AEM512" s="38"/>
      <c r="AEN512" s="38"/>
      <c r="AEO512" s="38"/>
      <c r="AEP512" s="38"/>
      <c r="AEQ512" s="38"/>
      <c r="AER512" s="38"/>
      <c r="AES512" s="38"/>
      <c r="AET512" s="38"/>
      <c r="AEU512" s="38"/>
      <c r="AEV512" s="38"/>
      <c r="AEW512" s="38"/>
      <c r="AEX512" s="38"/>
      <c r="AEY512" s="38"/>
      <c r="AEZ512" s="38"/>
      <c r="AFA512" s="38"/>
      <c r="AFB512" s="38"/>
      <c r="AFC512" s="38"/>
      <c r="AFD512" s="38"/>
      <c r="AFE512" s="38"/>
      <c r="AFF512" s="38"/>
      <c r="AFG512" s="38"/>
      <c r="AFH512" s="38"/>
      <c r="AFI512" s="38"/>
      <c r="AFJ512" s="38"/>
      <c r="AFK512" s="38"/>
      <c r="AFL512" s="38"/>
      <c r="AFM512" s="38"/>
      <c r="AFN512" s="38"/>
      <c r="AFO512" s="38"/>
      <c r="AFP512" s="38"/>
      <c r="AFQ512" s="38"/>
      <c r="AFR512" s="38"/>
      <c r="AFS512" s="38"/>
      <c r="AFT512" s="38"/>
      <c r="AFU512" s="38"/>
      <c r="AFV512" s="38"/>
      <c r="AFW512" s="38"/>
      <c r="AFX512" s="38"/>
      <c r="AFY512" s="38"/>
      <c r="AFZ512" s="38"/>
      <c r="AGA512" s="38"/>
      <c r="AGB512" s="38"/>
      <c r="AGC512" s="38"/>
      <c r="AGD512" s="38"/>
      <c r="AGE512" s="38"/>
      <c r="AGF512" s="38"/>
      <c r="AGG512" s="38"/>
      <c r="AGH512" s="38"/>
      <c r="AGI512" s="38"/>
      <c r="AGJ512" s="38"/>
      <c r="AGK512" s="38"/>
      <c r="AGL512" s="38"/>
      <c r="AGM512" s="38"/>
      <c r="AGN512" s="38"/>
      <c r="AGO512" s="38"/>
      <c r="AGP512" s="38"/>
      <c r="AGQ512" s="38"/>
      <c r="AGR512" s="38"/>
      <c r="AGS512" s="38"/>
      <c r="AGT512" s="38"/>
      <c r="AGU512" s="38"/>
      <c r="AGV512" s="38"/>
      <c r="AGW512" s="38"/>
      <c r="AGX512" s="38"/>
      <c r="AGY512" s="38"/>
      <c r="AGZ512" s="38"/>
      <c r="AHA512" s="38"/>
      <c r="AHB512" s="38"/>
      <c r="AHC512" s="38"/>
      <c r="AHD512" s="38"/>
      <c r="AHE512" s="38"/>
      <c r="AHF512" s="38"/>
      <c r="AHG512" s="38"/>
      <c r="AHH512" s="38"/>
      <c r="AHI512" s="38"/>
      <c r="AHJ512" s="38"/>
      <c r="AHK512" s="38"/>
      <c r="AHL512" s="38"/>
      <c r="AHM512" s="38"/>
      <c r="AHN512" s="38"/>
      <c r="AHO512" s="38"/>
      <c r="AHP512" s="38"/>
      <c r="AHQ512" s="38"/>
      <c r="AHR512" s="38"/>
      <c r="AHS512" s="38"/>
      <c r="AHT512" s="38"/>
      <c r="AHU512" s="38"/>
      <c r="AHV512" s="38"/>
      <c r="AHW512" s="38"/>
      <c r="AHX512" s="38"/>
      <c r="AHY512" s="38"/>
      <c r="AHZ512" s="38"/>
      <c r="AIA512" s="38"/>
      <c r="AIB512" s="38"/>
      <c r="AIC512" s="38"/>
      <c r="AID512" s="38"/>
      <c r="AIE512" s="38"/>
      <c r="AIF512" s="38"/>
      <c r="AIG512" s="38"/>
      <c r="AIH512" s="38"/>
      <c r="AII512" s="38"/>
      <c r="AIJ512" s="38"/>
      <c r="AIK512" s="38"/>
      <c r="AIL512" s="38"/>
      <c r="AIM512" s="38"/>
      <c r="AIN512" s="38"/>
      <c r="AIO512" s="38"/>
      <c r="AIP512" s="38"/>
      <c r="AIQ512" s="38"/>
      <c r="AIR512" s="38"/>
      <c r="AIS512" s="38"/>
      <c r="AIT512" s="38"/>
      <c r="AIU512" s="38"/>
      <c r="AIV512" s="38"/>
      <c r="AIW512" s="38"/>
      <c r="AIX512" s="38"/>
      <c r="AIY512" s="38"/>
      <c r="AIZ512" s="38"/>
      <c r="AJA512" s="38"/>
      <c r="AJB512" s="38"/>
      <c r="AJC512" s="38"/>
      <c r="AJD512" s="38"/>
      <c r="AJE512" s="38"/>
      <c r="AJF512" s="38"/>
      <c r="AJG512" s="38"/>
      <c r="AJH512" s="38"/>
      <c r="AJI512" s="38"/>
      <c r="AJJ512" s="38"/>
      <c r="AJK512" s="38"/>
      <c r="AJL512" s="38"/>
      <c r="AJM512" s="38"/>
      <c r="AJN512" s="38"/>
      <c r="AJO512" s="38"/>
      <c r="AJP512" s="38"/>
      <c r="AJQ512" s="38"/>
      <c r="AJR512" s="38"/>
      <c r="AJS512" s="38"/>
      <c r="AJT512" s="38"/>
      <c r="AJU512" s="38"/>
      <c r="AJV512" s="38"/>
      <c r="AJW512" s="38"/>
      <c r="AJX512" s="38"/>
      <c r="AJY512" s="38"/>
      <c r="AJZ512" s="38"/>
      <c r="AKA512" s="38"/>
      <c r="AKB512" s="38"/>
      <c r="AKC512" s="38"/>
      <c r="AKD512" s="38"/>
      <c r="AKE512" s="38"/>
      <c r="AKF512" s="38"/>
      <c r="AKG512" s="38"/>
      <c r="AKH512" s="38"/>
      <c r="AKI512" s="38"/>
      <c r="AKJ512" s="38"/>
      <c r="AKK512" s="38"/>
      <c r="AKL512" s="38"/>
      <c r="AKM512" s="38"/>
      <c r="AKN512" s="38"/>
      <c r="AKO512" s="38"/>
      <c r="AKP512" s="38"/>
      <c r="AKQ512" s="38"/>
      <c r="AKR512" s="38"/>
      <c r="AKS512" s="38"/>
      <c r="AKT512" s="38"/>
      <c r="AKU512" s="38"/>
      <c r="AKV512" s="38"/>
      <c r="AKW512" s="38"/>
      <c r="AKX512" s="38"/>
      <c r="AKY512" s="38"/>
      <c r="AKZ512" s="38"/>
      <c r="ALA512" s="38"/>
      <c r="ALB512" s="38"/>
      <c r="ALC512" s="38"/>
      <c r="ALD512" s="38"/>
      <c r="ALE512" s="38"/>
      <c r="ALF512" s="38"/>
      <c r="ALG512" s="38"/>
      <c r="ALH512" s="38"/>
      <c r="ALI512" s="38"/>
      <c r="ALJ512" s="38"/>
      <c r="ALK512" s="38"/>
      <c r="ALL512" s="38"/>
      <c r="ALM512" s="38"/>
      <c r="ALN512" s="38"/>
      <c r="ALO512" s="38"/>
      <c r="ALP512" s="38"/>
      <c r="ALQ512" s="38"/>
      <c r="ALR512" s="38"/>
      <c r="ALS512" s="38"/>
      <c r="ALT512" s="38"/>
      <c r="ALU512" s="38"/>
      <c r="ALV512" s="38"/>
      <c r="ALW512" s="38"/>
      <c r="ALX512" s="38"/>
      <c r="ALY512" s="38"/>
      <c r="ALZ512" s="38"/>
      <c r="AMA512" s="38"/>
      <c r="AMB512" s="38"/>
      <c r="AMC512" s="38"/>
      <c r="AMD512" s="38"/>
      <c r="AME512" s="38"/>
      <c r="AMF512" s="38"/>
      <c r="AMG512" s="38"/>
      <c r="AMH512" s="38"/>
      <c r="AMI512" s="38"/>
      <c r="AMJ512" s="38"/>
      <c r="AMK512" s="38"/>
      <c r="AML512" s="38"/>
      <c r="AMM512" s="38"/>
      <c r="AMN512" s="38"/>
      <c r="AMO512" s="38"/>
      <c r="AMP512" s="38"/>
      <c r="AMQ512" s="38"/>
      <c r="AMR512" s="38"/>
      <c r="AMS512" s="38"/>
      <c r="AMT512" s="38"/>
      <c r="AMU512" s="38"/>
      <c r="AMV512" s="38"/>
      <c r="AMW512" s="38"/>
      <c r="AMX512" s="38"/>
      <c r="AMY512" s="38"/>
      <c r="AMZ512" s="38"/>
      <c r="ANA512" s="38"/>
      <c r="ANB512" s="38"/>
      <c r="ANC512" s="38"/>
      <c r="AND512" s="38"/>
      <c r="ANE512" s="38"/>
      <c r="ANF512" s="38"/>
      <c r="ANG512" s="38"/>
      <c r="ANH512" s="38"/>
      <c r="ANI512" s="38"/>
      <c r="ANJ512" s="38"/>
      <c r="ANK512" s="38"/>
      <c r="ANL512" s="38"/>
      <c r="ANM512" s="38"/>
      <c r="ANN512" s="38"/>
      <c r="ANO512" s="38"/>
      <c r="ANP512" s="38"/>
      <c r="ANQ512" s="38"/>
      <c r="ANR512" s="38"/>
      <c r="ANS512" s="38"/>
      <c r="ANT512" s="38"/>
      <c r="ANU512" s="38"/>
      <c r="ANV512" s="38"/>
      <c r="ANW512" s="38"/>
      <c r="ANX512" s="38"/>
      <c r="ANY512" s="38"/>
      <c r="ANZ512" s="38"/>
      <c r="AOA512" s="38"/>
      <c r="AOB512" s="38"/>
      <c r="AOC512" s="38"/>
      <c r="AOD512" s="38"/>
      <c r="AOE512" s="38"/>
      <c r="AOF512" s="38"/>
      <c r="AOG512" s="38"/>
      <c r="AOH512" s="38"/>
      <c r="AOI512" s="38"/>
      <c r="AOJ512" s="38"/>
      <c r="AOK512" s="38"/>
      <c r="AOL512" s="38"/>
      <c r="AOM512" s="38"/>
      <c r="AON512" s="38"/>
      <c r="AOO512" s="38"/>
      <c r="AOP512" s="38"/>
      <c r="AOQ512" s="38"/>
      <c r="AOR512" s="38"/>
      <c r="AOS512" s="38"/>
      <c r="AOT512" s="38"/>
      <c r="AOU512" s="38"/>
      <c r="AOV512" s="38"/>
      <c r="AOW512" s="38"/>
      <c r="AOX512" s="38"/>
      <c r="AOY512" s="38"/>
      <c r="AOZ512" s="38"/>
      <c r="APA512" s="38"/>
      <c r="APB512" s="38"/>
      <c r="APC512" s="38"/>
      <c r="APD512" s="38"/>
      <c r="APE512" s="38"/>
      <c r="APF512" s="38"/>
      <c r="APG512" s="38"/>
      <c r="APH512" s="38"/>
      <c r="API512" s="38"/>
      <c r="APJ512" s="38"/>
      <c r="APK512" s="38"/>
      <c r="APL512" s="38"/>
      <c r="APM512" s="38"/>
      <c r="APN512" s="38"/>
      <c r="APO512" s="38"/>
      <c r="APP512" s="38"/>
      <c r="APQ512" s="38"/>
      <c r="APR512" s="38"/>
      <c r="APS512" s="38"/>
      <c r="APT512" s="38"/>
      <c r="APU512" s="38"/>
      <c r="APV512" s="38"/>
      <c r="APW512" s="38"/>
      <c r="APX512" s="38"/>
      <c r="APY512" s="38"/>
      <c r="APZ512" s="38"/>
      <c r="AQA512" s="38"/>
      <c r="AQB512" s="38"/>
      <c r="AQC512" s="38"/>
      <c r="AQD512" s="38"/>
      <c r="AQE512" s="38"/>
      <c r="AQF512" s="38"/>
      <c r="AQG512" s="38"/>
      <c r="AQH512" s="38"/>
      <c r="AQI512" s="38"/>
      <c r="AQJ512" s="38"/>
      <c r="AQK512" s="38"/>
      <c r="AQL512" s="38"/>
      <c r="AQM512" s="38"/>
      <c r="AQN512" s="38"/>
      <c r="AQO512" s="38"/>
      <c r="AQP512" s="38"/>
      <c r="AQQ512" s="38"/>
      <c r="AQR512" s="38"/>
      <c r="AQS512" s="38"/>
      <c r="AQT512" s="38"/>
      <c r="AQU512" s="38"/>
      <c r="AQV512" s="38"/>
      <c r="AQW512" s="38"/>
      <c r="AQX512" s="38"/>
      <c r="AQY512" s="38"/>
      <c r="AQZ512" s="38"/>
      <c r="ARA512" s="38"/>
      <c r="ARB512" s="38"/>
      <c r="ARC512" s="38"/>
      <c r="ARD512" s="38"/>
      <c r="ARE512" s="38"/>
      <c r="ARF512" s="38"/>
      <c r="ARG512" s="38"/>
      <c r="ARH512" s="38"/>
      <c r="ARI512" s="38"/>
      <c r="ARJ512" s="38"/>
      <c r="ARK512" s="38"/>
      <c r="ARL512" s="38"/>
      <c r="ARM512" s="38"/>
      <c r="ARN512" s="38"/>
      <c r="ARO512" s="38"/>
      <c r="ARP512" s="38"/>
      <c r="ARQ512" s="38"/>
      <c r="ARR512" s="38"/>
      <c r="ARS512" s="38"/>
      <c r="ART512" s="38"/>
      <c r="ARU512" s="38"/>
      <c r="ARV512" s="38"/>
      <c r="ARW512" s="38"/>
      <c r="ARX512" s="38"/>
      <c r="ARY512" s="38"/>
      <c r="ARZ512" s="38"/>
      <c r="ASA512" s="38"/>
      <c r="ASB512" s="38"/>
      <c r="ASC512" s="38"/>
      <c r="ASD512" s="38"/>
      <c r="ASE512" s="38"/>
      <c r="ASF512" s="38"/>
      <c r="ASG512" s="38"/>
      <c r="ASH512" s="38"/>
      <c r="ASI512" s="38"/>
      <c r="ASJ512" s="38"/>
      <c r="ASK512" s="38"/>
      <c r="ASL512" s="38"/>
      <c r="ASM512" s="38"/>
      <c r="ASN512" s="38"/>
      <c r="ASO512" s="38"/>
      <c r="ASP512" s="38"/>
      <c r="ASQ512" s="38"/>
      <c r="ASR512" s="38"/>
      <c r="ASS512" s="38"/>
      <c r="AST512" s="38"/>
      <c r="ASU512" s="38"/>
      <c r="ASV512" s="38"/>
      <c r="ASW512" s="38"/>
      <c r="ASX512" s="38"/>
      <c r="ASY512" s="38"/>
      <c r="ASZ512" s="38"/>
      <c r="ATA512" s="38"/>
      <c r="ATB512" s="38"/>
      <c r="ATC512" s="38"/>
      <c r="ATD512" s="38"/>
      <c r="ATE512" s="38"/>
      <c r="ATF512" s="38"/>
      <c r="ATG512" s="38"/>
      <c r="ATH512" s="38"/>
      <c r="ATI512" s="38"/>
      <c r="ATJ512" s="38"/>
      <c r="ATK512" s="38"/>
      <c r="ATL512" s="38"/>
      <c r="ATM512" s="38"/>
      <c r="ATN512" s="38"/>
      <c r="ATO512" s="38"/>
      <c r="ATP512" s="38"/>
      <c r="ATQ512" s="38"/>
      <c r="ATR512" s="38"/>
      <c r="ATS512" s="38"/>
      <c r="ATT512" s="38"/>
      <c r="ATU512" s="38"/>
      <c r="ATV512" s="38"/>
      <c r="ATW512" s="38"/>
      <c r="ATX512" s="38"/>
      <c r="ATY512" s="38"/>
      <c r="ATZ512" s="38"/>
      <c r="AUA512" s="38"/>
      <c r="AUB512" s="38"/>
      <c r="AUC512" s="38"/>
      <c r="AUD512" s="38"/>
      <c r="AUE512" s="38"/>
      <c r="AUF512" s="38"/>
      <c r="AUG512" s="38"/>
      <c r="AUH512" s="38"/>
      <c r="AUI512" s="38"/>
      <c r="AUJ512" s="38"/>
      <c r="AUK512" s="38"/>
      <c r="AUL512" s="38"/>
      <c r="AUM512" s="38"/>
      <c r="AUN512" s="38"/>
      <c r="AUO512" s="38"/>
      <c r="AUP512" s="38"/>
      <c r="AUQ512" s="38"/>
      <c r="AUR512" s="38"/>
      <c r="AUS512" s="38"/>
      <c r="AUT512" s="38"/>
      <c r="AUU512" s="38"/>
      <c r="AUV512" s="38"/>
      <c r="AUW512" s="38"/>
      <c r="AUX512" s="38"/>
      <c r="AUY512" s="38"/>
      <c r="AUZ512" s="38"/>
      <c r="AVA512" s="38"/>
      <c r="AVB512" s="38"/>
      <c r="AVC512" s="38"/>
      <c r="AVD512" s="38"/>
      <c r="AVE512" s="38"/>
      <c r="AVF512" s="38"/>
      <c r="AVG512" s="38"/>
      <c r="AVH512" s="38"/>
      <c r="AVI512" s="38"/>
      <c r="AVJ512" s="38"/>
      <c r="AVK512" s="38"/>
      <c r="AVL512" s="38"/>
      <c r="AVM512" s="38"/>
      <c r="AVN512" s="38"/>
      <c r="AVO512" s="38"/>
      <c r="AVP512" s="38"/>
      <c r="AVQ512" s="38"/>
      <c r="AVR512" s="38"/>
      <c r="AVS512" s="38"/>
      <c r="AVT512" s="38"/>
      <c r="AVU512" s="38"/>
      <c r="AVV512" s="38"/>
      <c r="AVW512" s="38"/>
      <c r="AVX512" s="38"/>
      <c r="AVY512" s="38"/>
      <c r="AVZ512" s="38"/>
      <c r="AWA512" s="38"/>
      <c r="AWB512" s="38"/>
      <c r="AWC512" s="38"/>
      <c r="AWD512" s="38"/>
      <c r="AWE512" s="38"/>
      <c r="AWF512" s="38"/>
      <c r="AWG512" s="38"/>
      <c r="AWH512" s="38"/>
      <c r="AWI512" s="38"/>
      <c r="AWJ512" s="38"/>
      <c r="AWK512" s="38"/>
      <c r="AWL512" s="38"/>
      <c r="AWM512" s="38"/>
      <c r="AWN512" s="38"/>
      <c r="AWO512" s="38"/>
      <c r="AWP512" s="38"/>
      <c r="AWQ512" s="38"/>
      <c r="AWR512" s="38"/>
      <c r="AWS512" s="38"/>
      <c r="AWT512" s="38"/>
      <c r="AWU512" s="38"/>
      <c r="AWV512" s="38"/>
      <c r="AWW512" s="38"/>
      <c r="AWX512" s="38"/>
      <c r="AWY512" s="38"/>
      <c r="AWZ512" s="38"/>
      <c r="AXA512" s="38"/>
      <c r="AXB512" s="38"/>
      <c r="AXC512" s="38"/>
      <c r="AXD512" s="38"/>
      <c r="AXE512" s="38"/>
      <c r="AXF512" s="38"/>
      <c r="AXG512" s="38"/>
      <c r="AXH512" s="38"/>
      <c r="AXI512" s="38"/>
      <c r="AXJ512" s="38"/>
      <c r="AXK512" s="38"/>
      <c r="AXL512" s="38"/>
      <c r="AXM512" s="38"/>
      <c r="AXN512" s="38"/>
      <c r="AXO512" s="38"/>
      <c r="AXP512" s="38"/>
      <c r="AXQ512" s="38"/>
      <c r="AXR512" s="38"/>
      <c r="AXS512" s="38"/>
      <c r="AXT512" s="38"/>
      <c r="AXU512" s="38"/>
      <c r="AXV512" s="38"/>
      <c r="AXW512" s="38"/>
      <c r="AXX512" s="38"/>
      <c r="AXY512" s="38"/>
      <c r="AXZ512" s="38"/>
      <c r="AYA512" s="38"/>
      <c r="AYB512" s="38"/>
      <c r="AYC512" s="38"/>
      <c r="AYD512" s="38"/>
      <c r="AYE512" s="38"/>
      <c r="AYF512" s="38"/>
      <c r="AYG512" s="38"/>
      <c r="AYH512" s="38"/>
      <c r="AYI512" s="38"/>
      <c r="AYJ512" s="38"/>
      <c r="AYK512" s="38"/>
      <c r="AYL512" s="38"/>
      <c r="AYM512" s="38"/>
      <c r="AYN512" s="38"/>
      <c r="AYO512" s="38"/>
      <c r="AYP512" s="38"/>
      <c r="AYQ512" s="38"/>
      <c r="AYR512" s="38"/>
      <c r="AYS512" s="38"/>
      <c r="AYT512" s="38"/>
      <c r="AYU512" s="38"/>
      <c r="AYV512" s="38"/>
      <c r="AYW512" s="38"/>
      <c r="AYX512" s="38"/>
      <c r="AYY512" s="38"/>
      <c r="AYZ512" s="38"/>
      <c r="AZA512" s="38"/>
      <c r="AZB512" s="38"/>
      <c r="AZC512" s="38"/>
      <c r="AZD512" s="38"/>
      <c r="AZE512" s="38"/>
      <c r="AZF512" s="38"/>
      <c r="AZG512" s="38"/>
      <c r="AZH512" s="38"/>
      <c r="AZI512" s="38"/>
      <c r="AZJ512" s="38"/>
      <c r="AZK512" s="38"/>
      <c r="AZL512" s="38"/>
      <c r="AZM512" s="38"/>
      <c r="AZN512" s="38"/>
      <c r="AZO512" s="38"/>
      <c r="AZP512" s="38"/>
      <c r="AZQ512" s="38"/>
      <c r="AZR512" s="38"/>
      <c r="AZS512" s="38"/>
      <c r="AZT512" s="38"/>
      <c r="AZU512" s="38"/>
      <c r="AZV512" s="38"/>
      <c r="AZW512" s="38"/>
      <c r="AZX512" s="38"/>
      <c r="AZY512" s="38"/>
      <c r="AZZ512" s="38"/>
      <c r="BAA512" s="38"/>
      <c r="BAB512" s="38"/>
      <c r="BAC512" s="38"/>
      <c r="BAD512" s="38"/>
      <c r="BAE512" s="38"/>
      <c r="BAF512" s="38"/>
      <c r="BAG512" s="38"/>
      <c r="BAH512" s="38"/>
      <c r="BAI512" s="38"/>
      <c r="BAJ512" s="38"/>
      <c r="BAK512" s="38"/>
      <c r="BAL512" s="38"/>
      <c r="BAM512" s="38"/>
      <c r="BAN512" s="38"/>
      <c r="BAO512" s="38"/>
      <c r="BAP512" s="38"/>
      <c r="BAQ512" s="38"/>
      <c r="BAR512" s="38"/>
      <c r="BAS512" s="38"/>
      <c r="BAT512" s="38"/>
      <c r="BAU512" s="38"/>
      <c r="BAV512" s="38"/>
      <c r="BAW512" s="38"/>
      <c r="BAX512" s="38"/>
      <c r="BAY512" s="38"/>
      <c r="BAZ512" s="38"/>
      <c r="BBA512" s="38"/>
      <c r="BBB512" s="38"/>
      <c r="BBC512" s="38"/>
      <c r="BBD512" s="38"/>
      <c r="BBE512" s="38"/>
      <c r="BBF512" s="38"/>
      <c r="BBG512" s="38"/>
      <c r="BBH512" s="38"/>
      <c r="BBI512" s="38"/>
      <c r="BBJ512" s="38"/>
      <c r="BBK512" s="38"/>
      <c r="BBL512" s="38"/>
      <c r="BBM512" s="38"/>
      <c r="BBN512" s="38"/>
      <c r="BBO512" s="38"/>
      <c r="BBP512" s="38"/>
      <c r="BBQ512" s="38"/>
      <c r="BBR512" s="38"/>
      <c r="BBS512" s="38"/>
      <c r="BBT512" s="38"/>
      <c r="BBU512" s="38"/>
      <c r="BBV512" s="38"/>
      <c r="BBW512" s="38"/>
      <c r="BBX512" s="38"/>
      <c r="BBY512" s="38"/>
      <c r="BBZ512" s="38"/>
      <c r="BCA512" s="38"/>
      <c r="BCB512" s="38"/>
      <c r="BCC512" s="38"/>
      <c r="BCD512" s="38"/>
      <c r="BCE512" s="38"/>
      <c r="BCF512" s="38"/>
      <c r="BCG512" s="38"/>
      <c r="BCH512" s="38"/>
      <c r="BCI512" s="38"/>
      <c r="BCJ512" s="38"/>
      <c r="BCK512" s="38"/>
      <c r="BCL512" s="38"/>
      <c r="BCM512" s="38"/>
      <c r="BCN512" s="38"/>
      <c r="BCO512" s="38"/>
      <c r="BCP512" s="38"/>
      <c r="BCQ512" s="38"/>
      <c r="BCR512" s="38"/>
      <c r="BCS512" s="38"/>
      <c r="BCT512" s="38"/>
      <c r="BCU512" s="38"/>
      <c r="BCV512" s="38"/>
      <c r="BCW512" s="38"/>
      <c r="BCX512" s="38"/>
      <c r="BCY512" s="38"/>
      <c r="BCZ512" s="38"/>
      <c r="BDA512" s="38"/>
      <c r="BDB512" s="38"/>
      <c r="BDC512" s="38"/>
      <c r="BDD512" s="38"/>
      <c r="BDE512" s="38"/>
      <c r="BDF512" s="38"/>
      <c r="BDG512" s="38"/>
      <c r="BDH512" s="38"/>
      <c r="BDI512" s="38"/>
      <c r="BDJ512" s="38"/>
      <c r="BDK512" s="38"/>
      <c r="BDL512" s="38"/>
      <c r="BDM512" s="38"/>
      <c r="BDN512" s="38"/>
      <c r="BDO512" s="38"/>
      <c r="BDP512" s="38"/>
      <c r="BDQ512" s="38"/>
      <c r="BDR512" s="38"/>
      <c r="BDS512" s="38"/>
      <c r="BDT512" s="38"/>
      <c r="BDU512" s="38"/>
      <c r="BDV512" s="38"/>
      <c r="BDW512" s="38"/>
      <c r="BDX512" s="38"/>
      <c r="BDY512" s="38"/>
      <c r="BDZ512" s="38"/>
      <c r="BEA512" s="38"/>
      <c r="BEB512" s="38"/>
      <c r="BEC512" s="38"/>
      <c r="BED512" s="38"/>
      <c r="BEE512" s="38"/>
      <c r="BEF512" s="38"/>
      <c r="BEG512" s="38"/>
      <c r="BEH512" s="38"/>
      <c r="BEI512" s="38"/>
      <c r="BEJ512" s="38"/>
      <c r="BEK512" s="38"/>
      <c r="BEL512" s="38"/>
      <c r="BEM512" s="38"/>
      <c r="BEN512" s="38"/>
      <c r="BEO512" s="38"/>
      <c r="BEP512" s="38"/>
      <c r="BEQ512" s="38"/>
      <c r="BER512" s="38"/>
      <c r="BES512" s="38"/>
      <c r="BET512" s="38"/>
      <c r="BEU512" s="38"/>
      <c r="BEV512" s="38"/>
      <c r="BEW512" s="38"/>
      <c r="BEX512" s="38"/>
      <c r="BEY512" s="38"/>
      <c r="BEZ512" s="38"/>
      <c r="BFA512" s="38"/>
      <c r="BFB512" s="38"/>
      <c r="BFC512" s="38"/>
      <c r="BFD512" s="38"/>
      <c r="BFE512" s="38"/>
      <c r="BFF512" s="38"/>
      <c r="BFG512" s="38"/>
      <c r="BFH512" s="38"/>
      <c r="BFI512" s="38"/>
      <c r="BFJ512" s="38"/>
      <c r="BFK512" s="38"/>
      <c r="BFL512" s="38"/>
      <c r="BFM512" s="38"/>
      <c r="BFN512" s="38"/>
      <c r="BFO512" s="38"/>
      <c r="BFP512" s="38"/>
      <c r="BFQ512" s="38"/>
      <c r="BFR512" s="38"/>
      <c r="BFS512" s="38"/>
      <c r="BFT512" s="38"/>
      <c r="BFU512" s="38"/>
      <c r="BFV512" s="38"/>
      <c r="BFW512" s="38"/>
      <c r="BFX512" s="38"/>
      <c r="BFY512" s="38"/>
      <c r="BFZ512" s="38"/>
      <c r="BGA512" s="38"/>
      <c r="BGB512" s="38"/>
      <c r="BGC512" s="38"/>
      <c r="BGD512" s="38"/>
      <c r="BGE512" s="38"/>
      <c r="BGF512" s="38"/>
      <c r="BGG512" s="38"/>
      <c r="BGH512" s="38"/>
      <c r="BGI512" s="38"/>
      <c r="BGJ512" s="38"/>
      <c r="BGK512" s="38"/>
      <c r="BGL512" s="38"/>
      <c r="BGM512" s="38"/>
      <c r="BGN512" s="38"/>
      <c r="BGO512" s="38"/>
      <c r="BGP512" s="38"/>
      <c r="BGQ512" s="38"/>
      <c r="BGR512" s="38"/>
      <c r="BGS512" s="38"/>
      <c r="BGT512" s="38"/>
      <c r="BGU512" s="38"/>
      <c r="BGV512" s="38"/>
      <c r="BGW512" s="38"/>
      <c r="BGX512" s="38"/>
      <c r="BGY512" s="38"/>
      <c r="BGZ512" s="38"/>
      <c r="BHA512" s="38"/>
      <c r="BHB512" s="38"/>
      <c r="BHC512" s="38"/>
      <c r="BHD512" s="38"/>
      <c r="BHE512" s="38"/>
      <c r="BHF512" s="38"/>
      <c r="BHG512" s="38"/>
      <c r="BHH512" s="38"/>
      <c r="BHI512" s="38"/>
      <c r="BHJ512" s="38"/>
      <c r="BHK512" s="38"/>
      <c r="BHL512" s="38"/>
      <c r="BHM512" s="38"/>
      <c r="BHN512" s="38"/>
      <c r="BHO512" s="38"/>
      <c r="BHP512" s="38"/>
      <c r="BHQ512" s="38"/>
      <c r="BHR512" s="38"/>
      <c r="BHS512" s="38"/>
      <c r="BHT512" s="38"/>
      <c r="BHU512" s="38"/>
      <c r="BHV512" s="38"/>
      <c r="BHW512" s="38"/>
      <c r="BHX512" s="38"/>
      <c r="BHY512" s="38"/>
      <c r="BHZ512" s="38"/>
      <c r="BIA512" s="38"/>
      <c r="BIB512" s="38"/>
      <c r="BIC512" s="38"/>
      <c r="BID512" s="38"/>
      <c r="BIE512" s="38"/>
      <c r="BIF512" s="38"/>
      <c r="BIG512" s="38"/>
      <c r="BIH512" s="38"/>
      <c r="BII512" s="38"/>
      <c r="BIJ512" s="38"/>
      <c r="BIK512" s="38"/>
      <c r="BIL512" s="38"/>
      <c r="BIM512" s="38"/>
      <c r="BIN512" s="38"/>
      <c r="BIO512" s="38"/>
      <c r="BIP512" s="38"/>
      <c r="BIQ512" s="38"/>
      <c r="BIR512" s="38"/>
      <c r="BIS512" s="38"/>
      <c r="BIT512" s="38"/>
      <c r="BIU512" s="38"/>
      <c r="BIV512" s="38"/>
      <c r="BIW512" s="38"/>
      <c r="BIX512" s="38"/>
      <c r="BIY512" s="38"/>
      <c r="BIZ512" s="38"/>
      <c r="BJA512" s="38"/>
      <c r="BJB512" s="38"/>
      <c r="BJC512" s="38"/>
      <c r="BJD512" s="38"/>
      <c r="BJE512" s="38"/>
      <c r="BJF512" s="38"/>
      <c r="BJG512" s="38"/>
      <c r="BJH512" s="38"/>
      <c r="BJI512" s="38"/>
      <c r="BJJ512" s="38"/>
      <c r="BJK512" s="38"/>
      <c r="BJL512" s="38"/>
      <c r="BJM512" s="38"/>
      <c r="BJN512" s="38"/>
      <c r="BJO512" s="38"/>
      <c r="BJP512" s="38"/>
      <c r="BJQ512" s="38"/>
      <c r="BJR512" s="38"/>
      <c r="BJS512" s="38"/>
      <c r="BJT512" s="38"/>
      <c r="BJU512" s="38"/>
      <c r="BJV512" s="38"/>
      <c r="BJW512" s="38"/>
      <c r="BJX512" s="38"/>
      <c r="BJY512" s="38"/>
      <c r="BJZ512" s="38"/>
      <c r="BKA512" s="38"/>
      <c r="BKB512" s="38"/>
      <c r="BKC512" s="38"/>
      <c r="BKD512" s="38"/>
      <c r="BKE512" s="38"/>
      <c r="BKF512" s="38"/>
      <c r="BKG512" s="38"/>
      <c r="BKH512" s="38"/>
      <c r="BKI512" s="38"/>
      <c r="BKJ512" s="38"/>
      <c r="BKK512" s="38"/>
      <c r="BKL512" s="38"/>
      <c r="BKM512" s="38"/>
      <c r="BKN512" s="38"/>
      <c r="BKO512" s="38"/>
      <c r="BKP512" s="38"/>
      <c r="BKQ512" s="38"/>
      <c r="BKR512" s="38"/>
      <c r="BKS512" s="38"/>
      <c r="BKT512" s="38"/>
      <c r="BKU512" s="38"/>
      <c r="BKV512" s="38"/>
      <c r="BKW512" s="38"/>
      <c r="BKX512" s="38"/>
      <c r="BKY512" s="38"/>
      <c r="BKZ512" s="38"/>
      <c r="BLA512" s="38"/>
      <c r="BLB512" s="38"/>
      <c r="BLC512" s="38"/>
      <c r="BLD512" s="38"/>
      <c r="BLE512" s="38"/>
      <c r="BLF512" s="38"/>
      <c r="BLG512" s="38"/>
      <c r="BLH512" s="38"/>
      <c r="BLI512" s="38"/>
      <c r="BLJ512" s="38"/>
      <c r="BLK512" s="38"/>
      <c r="BLL512" s="38"/>
      <c r="BLM512" s="38"/>
      <c r="BLN512" s="38"/>
      <c r="BLO512" s="38"/>
      <c r="BLP512" s="38"/>
      <c r="BLQ512" s="38"/>
      <c r="BLR512" s="38"/>
      <c r="BLS512" s="38"/>
      <c r="BLT512" s="38"/>
      <c r="BLU512" s="38"/>
      <c r="BLV512" s="38"/>
      <c r="BLW512" s="38"/>
      <c r="BLX512" s="38"/>
      <c r="BLY512" s="38"/>
      <c r="BLZ512" s="38"/>
      <c r="BMA512" s="38"/>
      <c r="BMB512" s="38"/>
      <c r="BMC512" s="38"/>
      <c r="BMD512" s="38"/>
      <c r="BME512" s="38"/>
      <c r="BMF512" s="38"/>
      <c r="BMG512" s="38"/>
      <c r="BMH512" s="38"/>
      <c r="BMI512" s="38"/>
      <c r="BMJ512" s="38"/>
      <c r="BMK512" s="38"/>
      <c r="BML512" s="38"/>
      <c r="BMM512" s="38"/>
      <c r="BMN512" s="38"/>
      <c r="BMO512" s="38"/>
      <c r="BMP512" s="38"/>
      <c r="BMQ512" s="38"/>
      <c r="BMR512" s="38"/>
      <c r="BMS512" s="38"/>
      <c r="BMT512" s="38"/>
      <c r="BMU512" s="38"/>
      <c r="BMV512" s="38"/>
      <c r="BMW512" s="38"/>
      <c r="BMX512" s="38"/>
      <c r="BMY512" s="38"/>
      <c r="BMZ512" s="38"/>
      <c r="BNA512" s="38"/>
      <c r="BNB512" s="38"/>
      <c r="BNC512" s="38"/>
      <c r="BND512" s="38"/>
      <c r="BNE512" s="38"/>
      <c r="BNF512" s="38"/>
      <c r="BNG512" s="38"/>
      <c r="BNH512" s="38"/>
      <c r="BNI512" s="38"/>
      <c r="BNJ512" s="38"/>
      <c r="BNK512" s="38"/>
      <c r="BNL512" s="38"/>
      <c r="BNM512" s="38"/>
      <c r="BNN512" s="38"/>
      <c r="BNO512" s="38"/>
      <c r="BNP512" s="38"/>
      <c r="BNQ512" s="38"/>
      <c r="BNR512" s="38"/>
      <c r="BNS512" s="38"/>
      <c r="BNT512" s="38"/>
      <c r="BNU512" s="38"/>
      <c r="BNV512" s="38"/>
      <c r="BNW512" s="38"/>
      <c r="BNX512" s="38"/>
      <c r="BNY512" s="38"/>
      <c r="BNZ512" s="38"/>
      <c r="BOA512" s="38"/>
      <c r="BOB512" s="38"/>
      <c r="BOC512" s="38"/>
      <c r="BOD512" s="38"/>
      <c r="BOE512" s="38"/>
      <c r="BOF512" s="38"/>
      <c r="BOG512" s="38"/>
      <c r="BOH512" s="38"/>
      <c r="BOI512" s="38"/>
      <c r="BOJ512" s="38"/>
      <c r="BOK512" s="38"/>
      <c r="BOL512" s="38"/>
      <c r="BOM512" s="38"/>
      <c r="BON512" s="38"/>
      <c r="BOO512" s="38"/>
      <c r="BOP512" s="38"/>
      <c r="BOQ512" s="38"/>
      <c r="BOR512" s="38"/>
      <c r="BOS512" s="38"/>
      <c r="BOT512" s="38"/>
      <c r="BOU512" s="38"/>
      <c r="BOV512" s="38"/>
      <c r="BOW512" s="38"/>
      <c r="BOX512" s="38"/>
      <c r="BOY512" s="38"/>
      <c r="BOZ512" s="38"/>
      <c r="BPA512" s="38"/>
      <c r="BPB512" s="38"/>
      <c r="BPC512" s="38"/>
      <c r="BPD512" s="38"/>
      <c r="BPE512" s="38"/>
      <c r="BPF512" s="38"/>
      <c r="BPG512" s="38"/>
      <c r="BPH512" s="38"/>
      <c r="BPI512" s="38"/>
      <c r="BPJ512" s="38"/>
      <c r="BPK512" s="38"/>
      <c r="BPL512" s="38"/>
      <c r="BPM512" s="38"/>
      <c r="BPN512" s="38"/>
      <c r="BPO512" s="38"/>
      <c r="BPP512" s="38"/>
      <c r="BPQ512" s="38"/>
      <c r="BPR512" s="38"/>
      <c r="BPS512" s="38"/>
      <c r="BPT512" s="38"/>
      <c r="BPU512" s="38"/>
      <c r="BPV512" s="38"/>
      <c r="BPW512" s="38"/>
      <c r="BPX512" s="38"/>
      <c r="BPY512" s="38"/>
      <c r="BPZ512" s="38"/>
      <c r="BQA512" s="38"/>
      <c r="BQB512" s="38"/>
      <c r="BQC512" s="38"/>
      <c r="BQD512" s="38"/>
      <c r="BQE512" s="38"/>
      <c r="BQF512" s="38"/>
      <c r="BQG512" s="38"/>
      <c r="BQH512" s="38"/>
      <c r="BQI512" s="38"/>
      <c r="BQJ512" s="38"/>
      <c r="BQK512" s="38"/>
      <c r="BQL512" s="38"/>
      <c r="BQM512" s="38"/>
      <c r="BQN512" s="38"/>
      <c r="BQO512" s="38"/>
      <c r="BQP512" s="38"/>
      <c r="BQQ512" s="38"/>
      <c r="BQR512" s="38"/>
      <c r="BQS512" s="38"/>
      <c r="BQT512" s="38"/>
      <c r="BQU512" s="38"/>
      <c r="BQV512" s="38"/>
      <c r="BQW512" s="38"/>
      <c r="BQX512" s="38"/>
      <c r="BQY512" s="38"/>
      <c r="BQZ512" s="38"/>
      <c r="BRA512" s="38"/>
      <c r="BRB512" s="38"/>
      <c r="BRC512" s="38"/>
      <c r="BRD512" s="38"/>
      <c r="BRE512" s="38"/>
      <c r="BRF512" s="38"/>
      <c r="BRG512" s="38"/>
      <c r="BRH512" s="38"/>
      <c r="BRI512" s="38"/>
      <c r="BRJ512" s="38"/>
      <c r="BRK512" s="38"/>
      <c r="BRL512" s="38"/>
      <c r="BRM512" s="38"/>
      <c r="BRN512" s="38"/>
      <c r="BRO512" s="38"/>
      <c r="BRP512" s="38"/>
      <c r="BRQ512" s="38"/>
      <c r="BRR512" s="38"/>
      <c r="BRS512" s="38"/>
      <c r="BRT512" s="38"/>
      <c r="BRU512" s="38"/>
      <c r="BRV512" s="38"/>
      <c r="BRW512" s="38"/>
      <c r="BRX512" s="38"/>
      <c r="BRY512" s="38"/>
      <c r="BRZ512" s="38"/>
      <c r="BSA512" s="38"/>
      <c r="BSB512" s="38"/>
      <c r="BSC512" s="38"/>
      <c r="BSD512" s="38"/>
      <c r="BSE512" s="38"/>
      <c r="BSF512" s="38"/>
      <c r="BSG512" s="38"/>
      <c r="BSH512" s="38"/>
      <c r="BSI512" s="38"/>
      <c r="BSJ512" s="38"/>
      <c r="BSK512" s="38"/>
      <c r="BSL512" s="38"/>
      <c r="BSM512" s="38"/>
      <c r="BSN512" s="38"/>
      <c r="BSO512" s="38"/>
      <c r="BSP512" s="38"/>
      <c r="BSQ512" s="38"/>
      <c r="BSR512" s="38"/>
      <c r="BSS512" s="38"/>
      <c r="BST512" s="38"/>
      <c r="BSU512" s="38"/>
      <c r="BSV512" s="38"/>
      <c r="BSW512" s="38"/>
      <c r="BSX512" s="38"/>
      <c r="BSY512" s="38"/>
      <c r="BSZ512" s="38"/>
      <c r="BTA512" s="38"/>
      <c r="BTB512" s="38"/>
      <c r="BTC512" s="38"/>
      <c r="BTD512" s="38"/>
      <c r="BTE512" s="38"/>
      <c r="BTF512" s="38"/>
      <c r="BTG512" s="38"/>
      <c r="BTH512" s="38"/>
      <c r="BTI512" s="38"/>
      <c r="BTJ512" s="38"/>
      <c r="BTK512" s="38"/>
      <c r="BTL512" s="38"/>
      <c r="BTM512" s="38"/>
      <c r="BTN512" s="38"/>
      <c r="BTO512" s="38"/>
      <c r="BTP512" s="38"/>
      <c r="BTQ512" s="38"/>
      <c r="BTR512" s="38"/>
      <c r="BTS512" s="38"/>
      <c r="BTT512" s="38"/>
      <c r="BTU512" s="38"/>
      <c r="BTV512" s="38"/>
      <c r="BTW512" s="38"/>
      <c r="BTX512" s="38"/>
      <c r="BTY512" s="38"/>
      <c r="BTZ512" s="38"/>
      <c r="BUA512" s="38"/>
      <c r="BUB512" s="38"/>
      <c r="BUC512" s="38"/>
      <c r="BUD512" s="38"/>
      <c r="BUE512" s="38"/>
      <c r="BUF512" s="38"/>
      <c r="BUG512" s="38"/>
      <c r="BUH512" s="38"/>
      <c r="BUI512" s="38"/>
      <c r="BUJ512" s="38"/>
      <c r="BUK512" s="38"/>
      <c r="BUL512" s="38"/>
      <c r="BUM512" s="38"/>
      <c r="BUN512" s="38"/>
      <c r="BUO512" s="38"/>
      <c r="BUP512" s="38"/>
      <c r="BUQ512" s="38"/>
      <c r="BUR512" s="38"/>
      <c r="BUS512" s="38"/>
      <c r="BUT512" s="38"/>
      <c r="BUU512" s="38"/>
      <c r="BUV512" s="38"/>
      <c r="BUW512" s="38"/>
      <c r="BUX512" s="38"/>
      <c r="BUY512" s="38"/>
      <c r="BUZ512" s="38"/>
      <c r="BVA512" s="38"/>
      <c r="BVB512" s="38"/>
      <c r="BVC512" s="38"/>
      <c r="BVD512" s="38"/>
      <c r="BVE512" s="38"/>
      <c r="BVF512" s="38"/>
      <c r="BVG512" s="38"/>
      <c r="BVH512" s="38"/>
      <c r="BVI512" s="38"/>
      <c r="BVJ512" s="38"/>
      <c r="BVK512" s="38"/>
      <c r="BVL512" s="38"/>
      <c r="BVM512" s="38"/>
      <c r="BVN512" s="38"/>
      <c r="BVO512" s="38"/>
      <c r="BVP512" s="38"/>
      <c r="BVQ512" s="38"/>
      <c r="BVR512" s="38"/>
      <c r="BVS512" s="38"/>
      <c r="BVT512" s="38"/>
      <c r="BVU512" s="38"/>
      <c r="BVV512" s="38"/>
      <c r="BVW512" s="38"/>
      <c r="BVX512" s="38"/>
      <c r="BVY512" s="38"/>
      <c r="BVZ512" s="38"/>
      <c r="BWA512" s="38"/>
      <c r="BWB512" s="38"/>
      <c r="BWC512" s="38"/>
      <c r="BWD512" s="38"/>
      <c r="BWE512" s="38"/>
      <c r="BWF512" s="38"/>
      <c r="BWG512" s="38"/>
      <c r="BWH512" s="38"/>
      <c r="BWI512" s="38"/>
      <c r="BWJ512" s="38"/>
      <c r="BWK512" s="38"/>
      <c r="BWL512" s="38"/>
      <c r="BWM512" s="38"/>
      <c r="BWN512" s="38"/>
      <c r="BWO512" s="38"/>
      <c r="BWP512" s="38"/>
      <c r="BWQ512" s="38"/>
      <c r="BWR512" s="38"/>
      <c r="BWS512" s="38"/>
      <c r="BWT512" s="38"/>
      <c r="BWU512" s="38"/>
      <c r="BWV512" s="38"/>
      <c r="BWW512" s="38"/>
      <c r="BWX512" s="38"/>
      <c r="BWY512" s="38"/>
      <c r="BWZ512" s="38"/>
      <c r="BXA512" s="38"/>
      <c r="BXB512" s="38"/>
      <c r="BXC512" s="38"/>
      <c r="BXD512" s="38"/>
      <c r="BXE512" s="38"/>
      <c r="BXF512" s="38"/>
      <c r="BXG512" s="38"/>
      <c r="BXH512" s="38"/>
      <c r="BXI512" s="38"/>
      <c r="BXJ512" s="38"/>
      <c r="BXK512" s="38"/>
      <c r="BXL512" s="38"/>
      <c r="BXM512" s="38"/>
      <c r="BXN512" s="38"/>
      <c r="BXO512" s="38"/>
      <c r="BXP512" s="38"/>
      <c r="BXQ512" s="38"/>
      <c r="BXR512" s="38"/>
      <c r="BXS512" s="38"/>
      <c r="BXT512" s="38"/>
      <c r="BXU512" s="38"/>
      <c r="BXV512" s="38"/>
      <c r="BXW512" s="38"/>
      <c r="BXX512" s="38"/>
      <c r="BXY512" s="38"/>
      <c r="BXZ512" s="38"/>
      <c r="BYA512" s="38"/>
      <c r="BYB512" s="38"/>
      <c r="BYC512" s="38"/>
      <c r="BYD512" s="38"/>
      <c r="BYE512" s="38"/>
      <c r="BYF512" s="38"/>
      <c r="BYG512" s="38"/>
      <c r="BYH512" s="38"/>
      <c r="BYI512" s="38"/>
      <c r="BYJ512" s="38"/>
      <c r="BYK512" s="38"/>
      <c r="BYL512" s="38"/>
      <c r="BYM512" s="38"/>
      <c r="BYN512" s="38"/>
      <c r="BYO512" s="38"/>
      <c r="BYP512" s="38"/>
      <c r="BYQ512" s="38"/>
      <c r="BYR512" s="38"/>
      <c r="BYS512" s="38"/>
      <c r="BYT512" s="38"/>
      <c r="BYU512" s="38"/>
      <c r="BYV512" s="38"/>
      <c r="BYW512" s="38"/>
      <c r="BYX512" s="38"/>
      <c r="BYY512" s="38"/>
      <c r="BYZ512" s="38"/>
      <c r="BZA512" s="38"/>
      <c r="BZB512" s="38"/>
      <c r="BZC512" s="38"/>
      <c r="BZD512" s="38"/>
      <c r="BZE512" s="38"/>
      <c r="BZF512" s="38"/>
      <c r="BZG512" s="38"/>
      <c r="BZH512" s="38"/>
      <c r="BZI512" s="38"/>
      <c r="BZJ512" s="38"/>
      <c r="BZK512" s="38"/>
      <c r="BZL512" s="38"/>
      <c r="BZM512" s="38"/>
      <c r="BZN512" s="38"/>
      <c r="BZO512" s="38"/>
      <c r="BZP512" s="38"/>
      <c r="BZQ512" s="38"/>
      <c r="BZR512" s="38"/>
      <c r="BZS512" s="38"/>
      <c r="BZT512" s="38"/>
      <c r="BZU512" s="38"/>
      <c r="BZV512" s="38"/>
      <c r="BZW512" s="38"/>
      <c r="BZX512" s="38"/>
      <c r="BZY512" s="38"/>
      <c r="BZZ512" s="38"/>
      <c r="CAA512" s="38"/>
      <c r="CAB512" s="38"/>
      <c r="CAC512" s="38"/>
      <c r="CAD512" s="38"/>
      <c r="CAE512" s="38"/>
      <c r="CAF512" s="38"/>
      <c r="CAG512" s="38"/>
      <c r="CAH512" s="38"/>
      <c r="CAI512" s="38"/>
      <c r="CAJ512" s="38"/>
      <c r="CAK512" s="38"/>
      <c r="CAL512" s="38"/>
      <c r="CAM512" s="38"/>
      <c r="CAN512" s="38"/>
      <c r="CAO512" s="38"/>
      <c r="CAP512" s="38"/>
      <c r="CAQ512" s="38"/>
      <c r="CAR512" s="38"/>
      <c r="CAS512" s="38"/>
      <c r="CAT512" s="38"/>
      <c r="CAU512" s="38"/>
      <c r="CAV512" s="38"/>
      <c r="CAW512" s="38"/>
      <c r="CAX512" s="38"/>
      <c r="CAY512" s="38"/>
      <c r="CAZ512" s="38"/>
      <c r="CBA512" s="38"/>
      <c r="CBB512" s="38"/>
      <c r="CBC512" s="38"/>
      <c r="CBD512" s="38"/>
      <c r="CBE512" s="38"/>
      <c r="CBF512" s="38"/>
      <c r="CBG512" s="38"/>
      <c r="CBH512" s="38"/>
      <c r="CBI512" s="38"/>
      <c r="CBJ512" s="38"/>
      <c r="CBK512" s="38"/>
      <c r="CBL512" s="38"/>
      <c r="CBM512" s="38"/>
      <c r="CBN512" s="38"/>
      <c r="CBO512" s="38"/>
      <c r="CBP512" s="38"/>
      <c r="CBQ512" s="38"/>
      <c r="CBR512" s="38"/>
      <c r="CBS512" s="38"/>
      <c r="CBT512" s="38"/>
      <c r="CBU512" s="38"/>
      <c r="CBV512" s="38"/>
      <c r="CBW512" s="38"/>
      <c r="CBX512" s="38"/>
      <c r="CBY512" s="38"/>
      <c r="CBZ512" s="38"/>
      <c r="CCA512" s="38"/>
      <c r="CCB512" s="38"/>
      <c r="CCC512" s="38"/>
      <c r="CCD512" s="38"/>
      <c r="CCE512" s="38"/>
      <c r="CCF512" s="38"/>
      <c r="CCG512" s="38"/>
      <c r="CCH512" s="38"/>
      <c r="CCI512" s="38"/>
      <c r="CCJ512" s="38"/>
      <c r="CCK512" s="38"/>
      <c r="CCL512" s="38"/>
      <c r="CCM512" s="38"/>
      <c r="CCN512" s="38"/>
      <c r="CCO512" s="38"/>
      <c r="CCP512" s="38"/>
      <c r="CCQ512" s="38"/>
      <c r="CCR512" s="38"/>
      <c r="CCS512" s="38"/>
      <c r="CCT512" s="38"/>
      <c r="CCU512" s="38"/>
      <c r="CCV512" s="38"/>
      <c r="CCW512" s="38"/>
      <c r="CCX512" s="38"/>
      <c r="CCY512" s="38"/>
      <c r="CCZ512" s="38"/>
      <c r="CDA512" s="38"/>
      <c r="CDB512" s="38"/>
      <c r="CDC512" s="38"/>
      <c r="CDD512" s="38"/>
      <c r="CDE512" s="38"/>
      <c r="CDF512" s="38"/>
      <c r="CDG512" s="38"/>
      <c r="CDH512" s="38"/>
      <c r="CDI512" s="38"/>
      <c r="CDJ512" s="38"/>
      <c r="CDK512" s="38"/>
      <c r="CDL512" s="38"/>
      <c r="CDM512" s="38"/>
      <c r="CDN512" s="38"/>
      <c r="CDO512" s="38"/>
      <c r="CDP512" s="38"/>
      <c r="CDQ512" s="38"/>
      <c r="CDR512" s="38"/>
      <c r="CDS512" s="38"/>
      <c r="CDT512" s="38"/>
      <c r="CDU512" s="38"/>
      <c r="CDV512" s="38"/>
      <c r="CDW512" s="38"/>
      <c r="CDX512" s="38"/>
      <c r="CDY512" s="38"/>
      <c r="CDZ512" s="38"/>
      <c r="CEA512" s="38"/>
      <c r="CEB512" s="38"/>
      <c r="CEC512" s="38"/>
      <c r="CED512" s="38"/>
      <c r="CEE512" s="38"/>
      <c r="CEF512" s="38"/>
      <c r="CEG512" s="38"/>
      <c r="CEH512" s="38"/>
      <c r="CEI512" s="38"/>
      <c r="CEJ512" s="38"/>
      <c r="CEK512" s="38"/>
      <c r="CEL512" s="38"/>
      <c r="CEM512" s="38"/>
      <c r="CEN512" s="38"/>
      <c r="CEO512" s="38"/>
      <c r="CEP512" s="38"/>
      <c r="CEQ512" s="38"/>
      <c r="CER512" s="38"/>
      <c r="CES512" s="38"/>
      <c r="CET512" s="38"/>
      <c r="CEU512" s="38"/>
      <c r="CEV512" s="38"/>
      <c r="CEW512" s="38"/>
      <c r="CEX512" s="38"/>
      <c r="CEY512" s="38"/>
      <c r="CEZ512" s="38"/>
      <c r="CFA512" s="38"/>
      <c r="CFB512" s="38"/>
      <c r="CFC512" s="38"/>
      <c r="CFD512" s="38"/>
      <c r="CFE512" s="38"/>
      <c r="CFF512" s="38"/>
      <c r="CFG512" s="38"/>
      <c r="CFH512" s="38"/>
      <c r="CFI512" s="38"/>
      <c r="CFJ512" s="38"/>
      <c r="CFK512" s="38"/>
      <c r="CFL512" s="38"/>
      <c r="CFM512" s="38"/>
      <c r="CFN512" s="38"/>
      <c r="CFO512" s="38"/>
      <c r="CFP512" s="38"/>
      <c r="CFQ512" s="38"/>
      <c r="CFR512" s="38"/>
      <c r="CFS512" s="38"/>
      <c r="CFT512" s="38"/>
      <c r="CFU512" s="38"/>
      <c r="CFV512" s="38"/>
      <c r="CFW512" s="38"/>
      <c r="CFX512" s="38"/>
      <c r="CFY512" s="38"/>
      <c r="CFZ512" s="38"/>
      <c r="CGA512" s="38"/>
      <c r="CGB512" s="38"/>
      <c r="CGC512" s="38"/>
      <c r="CGD512" s="38"/>
      <c r="CGE512" s="38"/>
      <c r="CGF512" s="38"/>
      <c r="CGG512" s="38"/>
      <c r="CGH512" s="38"/>
      <c r="CGI512" s="38"/>
      <c r="CGJ512" s="38"/>
      <c r="CGK512" s="38"/>
      <c r="CGL512" s="38"/>
      <c r="CGM512" s="38"/>
      <c r="CGN512" s="38"/>
      <c r="CGO512" s="38"/>
      <c r="CGP512" s="38"/>
      <c r="CGQ512" s="38"/>
      <c r="CGR512" s="38"/>
      <c r="CGS512" s="38"/>
      <c r="CGT512" s="38"/>
      <c r="CGU512" s="38"/>
      <c r="CGV512" s="38"/>
      <c r="CGW512" s="38"/>
      <c r="CGX512" s="38"/>
      <c r="CGY512" s="38"/>
      <c r="CGZ512" s="38"/>
      <c r="CHA512" s="38"/>
      <c r="CHB512" s="38"/>
      <c r="CHC512" s="38"/>
      <c r="CHD512" s="38"/>
      <c r="CHE512" s="38"/>
      <c r="CHF512" s="38"/>
      <c r="CHG512" s="38"/>
      <c r="CHH512" s="38"/>
      <c r="CHI512" s="38"/>
      <c r="CHJ512" s="38"/>
      <c r="CHK512" s="38"/>
      <c r="CHL512" s="38"/>
      <c r="CHM512" s="38"/>
      <c r="CHN512" s="38"/>
      <c r="CHO512" s="38"/>
      <c r="CHP512" s="38"/>
      <c r="CHQ512" s="38"/>
      <c r="CHR512" s="38"/>
      <c r="CHS512" s="38"/>
      <c r="CHT512" s="38"/>
      <c r="CHU512" s="38"/>
      <c r="CHV512" s="38"/>
      <c r="CHW512" s="38"/>
      <c r="CHX512" s="38"/>
      <c r="CHY512" s="38"/>
      <c r="CHZ512" s="38"/>
      <c r="CIA512" s="38"/>
      <c r="CIB512" s="38"/>
      <c r="CIC512" s="38"/>
      <c r="CID512" s="38"/>
      <c r="CIE512" s="38"/>
      <c r="CIF512" s="38"/>
      <c r="CIG512" s="38"/>
      <c r="CIH512" s="38"/>
      <c r="CII512" s="38"/>
      <c r="CIJ512" s="38"/>
      <c r="CIK512" s="38"/>
      <c r="CIL512" s="38"/>
      <c r="CIM512" s="38"/>
      <c r="CIN512" s="38"/>
      <c r="CIO512" s="38"/>
      <c r="CIP512" s="38"/>
      <c r="CIQ512" s="38"/>
      <c r="CIR512" s="38"/>
      <c r="CIS512" s="38"/>
      <c r="CIT512" s="38"/>
      <c r="CIU512" s="38"/>
      <c r="CIV512" s="38"/>
      <c r="CIW512" s="38"/>
      <c r="CIX512" s="38"/>
      <c r="CIY512" s="38"/>
      <c r="CIZ512" s="38"/>
      <c r="CJA512" s="38"/>
      <c r="CJB512" s="38"/>
      <c r="CJC512" s="38"/>
      <c r="CJD512" s="38"/>
      <c r="CJE512" s="38"/>
      <c r="CJF512" s="38"/>
      <c r="CJG512" s="38"/>
      <c r="CJH512" s="38"/>
      <c r="CJI512" s="38"/>
      <c r="CJJ512" s="38"/>
      <c r="CJK512" s="38"/>
      <c r="CJL512" s="38"/>
      <c r="CJM512" s="38"/>
      <c r="CJN512" s="38"/>
      <c r="CJO512" s="38"/>
      <c r="CJP512" s="38"/>
      <c r="CJQ512" s="38"/>
      <c r="CJR512" s="38"/>
      <c r="CJS512" s="38"/>
      <c r="CJT512" s="38"/>
      <c r="CJU512" s="38"/>
      <c r="CJV512" s="38"/>
      <c r="CJW512" s="38"/>
      <c r="CJX512" s="38"/>
      <c r="CJY512" s="38"/>
      <c r="CJZ512" s="38"/>
      <c r="CKA512" s="38"/>
      <c r="CKB512" s="38"/>
      <c r="CKC512" s="38"/>
      <c r="CKD512" s="38"/>
      <c r="CKE512" s="38"/>
      <c r="CKF512" s="38"/>
      <c r="CKG512" s="38"/>
      <c r="CKH512" s="38"/>
      <c r="CKI512" s="38"/>
      <c r="CKJ512" s="38"/>
      <c r="CKK512" s="38"/>
      <c r="CKL512" s="38"/>
      <c r="CKM512" s="38"/>
      <c r="CKN512" s="38"/>
      <c r="CKO512" s="38"/>
      <c r="CKP512" s="38"/>
      <c r="CKQ512" s="38"/>
      <c r="CKR512" s="38"/>
      <c r="CKS512" s="38"/>
      <c r="CKT512" s="38"/>
      <c r="CKU512" s="38"/>
      <c r="CKV512" s="38"/>
      <c r="CKW512" s="38"/>
      <c r="CKX512" s="38"/>
      <c r="CKY512" s="38"/>
      <c r="CKZ512" s="38"/>
      <c r="CLA512" s="38"/>
      <c r="CLB512" s="38"/>
      <c r="CLC512" s="38"/>
      <c r="CLD512" s="38"/>
      <c r="CLE512" s="38"/>
      <c r="CLF512" s="38"/>
      <c r="CLG512" s="38"/>
      <c r="CLH512" s="38"/>
      <c r="CLI512" s="38"/>
      <c r="CLJ512" s="38"/>
      <c r="CLK512" s="38"/>
      <c r="CLL512" s="38"/>
      <c r="CLM512" s="38"/>
      <c r="CLN512" s="38"/>
      <c r="CLO512" s="38"/>
      <c r="CLP512" s="38"/>
      <c r="CLQ512" s="38"/>
      <c r="CLR512" s="38"/>
      <c r="CLS512" s="38"/>
      <c r="CLT512" s="38"/>
      <c r="CLU512" s="38"/>
      <c r="CLV512" s="38"/>
      <c r="CLW512" s="38"/>
      <c r="CLX512" s="38"/>
      <c r="CLY512" s="38"/>
      <c r="CLZ512" s="38"/>
      <c r="CMA512" s="38"/>
      <c r="CMB512" s="38"/>
      <c r="CMC512" s="38"/>
      <c r="CMD512" s="38"/>
      <c r="CME512" s="38"/>
      <c r="CMF512" s="38"/>
      <c r="CMG512" s="38"/>
      <c r="CMH512" s="38"/>
      <c r="CMI512" s="38"/>
      <c r="CMJ512" s="38"/>
      <c r="CMK512" s="38"/>
      <c r="CML512" s="38"/>
      <c r="CMM512" s="38"/>
      <c r="CMN512" s="38"/>
      <c r="CMO512" s="38"/>
      <c r="CMP512" s="38"/>
      <c r="CMQ512" s="38"/>
      <c r="CMR512" s="38"/>
      <c r="CMS512" s="38"/>
      <c r="CMT512" s="38"/>
      <c r="CMU512" s="38"/>
      <c r="CMV512" s="38"/>
      <c r="CMW512" s="38"/>
      <c r="CMX512" s="38"/>
      <c r="CMY512" s="38"/>
      <c r="CMZ512" s="38"/>
      <c r="CNA512" s="38"/>
      <c r="CNB512" s="38"/>
      <c r="CNC512" s="38"/>
      <c r="CND512" s="38"/>
      <c r="CNE512" s="38"/>
      <c r="CNF512" s="38"/>
      <c r="CNG512" s="38"/>
      <c r="CNH512" s="38"/>
      <c r="CNI512" s="38"/>
      <c r="CNJ512" s="38"/>
      <c r="CNK512" s="38"/>
      <c r="CNL512" s="38"/>
      <c r="CNM512" s="38"/>
      <c r="CNN512" s="38"/>
      <c r="CNO512" s="38"/>
      <c r="CNP512" s="38"/>
      <c r="CNQ512" s="38"/>
      <c r="CNR512" s="38"/>
      <c r="CNS512" s="38"/>
      <c r="CNT512" s="38"/>
      <c r="CNU512" s="38"/>
      <c r="CNV512" s="38"/>
      <c r="CNW512" s="38"/>
      <c r="CNX512" s="38"/>
      <c r="CNY512" s="38"/>
      <c r="CNZ512" s="38"/>
      <c r="COA512" s="38"/>
      <c r="COB512" s="38"/>
      <c r="COC512" s="38"/>
      <c r="COD512" s="38"/>
      <c r="COE512" s="38"/>
      <c r="COF512" s="38"/>
      <c r="COG512" s="38"/>
      <c r="COH512" s="38"/>
      <c r="COI512" s="38"/>
      <c r="COJ512" s="38"/>
      <c r="COK512" s="38"/>
      <c r="COL512" s="38"/>
      <c r="COM512" s="38"/>
      <c r="CON512" s="38"/>
      <c r="COO512" s="38"/>
      <c r="COP512" s="38"/>
      <c r="COQ512" s="38"/>
      <c r="COR512" s="38"/>
      <c r="COS512" s="38"/>
      <c r="COT512" s="38"/>
      <c r="COU512" s="38"/>
      <c r="COV512" s="38"/>
      <c r="COW512" s="38"/>
      <c r="COX512" s="38"/>
      <c r="COY512" s="38"/>
      <c r="COZ512" s="38"/>
      <c r="CPA512" s="38"/>
      <c r="CPB512" s="38"/>
      <c r="CPC512" s="38"/>
      <c r="CPD512" s="38"/>
      <c r="CPE512" s="38"/>
      <c r="CPF512" s="38"/>
      <c r="CPG512" s="38"/>
      <c r="CPH512" s="38"/>
      <c r="CPI512" s="38"/>
      <c r="CPJ512" s="38"/>
      <c r="CPK512" s="38"/>
      <c r="CPL512" s="38"/>
      <c r="CPM512" s="38"/>
      <c r="CPN512" s="38"/>
      <c r="CPO512" s="38"/>
      <c r="CPP512" s="38"/>
      <c r="CPQ512" s="38"/>
      <c r="CPR512" s="38"/>
      <c r="CPS512" s="38"/>
      <c r="CPT512" s="38"/>
      <c r="CPU512" s="38"/>
      <c r="CPV512" s="38"/>
      <c r="CPW512" s="38"/>
      <c r="CPX512" s="38"/>
      <c r="CPY512" s="38"/>
      <c r="CPZ512" s="38"/>
      <c r="CQA512" s="38"/>
      <c r="CQB512" s="38"/>
      <c r="CQC512" s="38"/>
      <c r="CQD512" s="38"/>
      <c r="CQE512" s="38"/>
      <c r="CQF512" s="38"/>
      <c r="CQG512" s="38"/>
      <c r="CQH512" s="38"/>
      <c r="CQI512" s="38"/>
      <c r="CQJ512" s="38"/>
      <c r="CQK512" s="38"/>
      <c r="CQL512" s="38"/>
      <c r="CQM512" s="38"/>
      <c r="CQN512" s="38"/>
      <c r="CQO512" s="38"/>
      <c r="CQP512" s="38"/>
      <c r="CQQ512" s="38"/>
      <c r="CQR512" s="38"/>
      <c r="CQS512" s="38"/>
      <c r="CQT512" s="38"/>
      <c r="CQU512" s="38"/>
      <c r="CQV512" s="38"/>
      <c r="CQW512" s="38"/>
      <c r="CQX512" s="38"/>
      <c r="CQY512" s="38"/>
      <c r="CQZ512" s="38"/>
      <c r="CRA512" s="38"/>
      <c r="CRB512" s="38"/>
      <c r="CRC512" s="38"/>
      <c r="CRD512" s="38"/>
      <c r="CRE512" s="38"/>
      <c r="CRF512" s="38"/>
      <c r="CRG512" s="38"/>
      <c r="CRH512" s="38"/>
      <c r="CRI512" s="38"/>
      <c r="CRJ512" s="38"/>
      <c r="CRK512" s="38"/>
      <c r="CRL512" s="38"/>
      <c r="CRM512" s="38"/>
      <c r="CRN512" s="38"/>
      <c r="CRO512" s="38"/>
      <c r="CRP512" s="38"/>
      <c r="CRQ512" s="38"/>
      <c r="CRR512" s="38"/>
      <c r="CRS512" s="38"/>
      <c r="CRT512" s="38"/>
      <c r="CRU512" s="38"/>
      <c r="CRV512" s="38"/>
      <c r="CRW512" s="38"/>
      <c r="CRX512" s="38"/>
      <c r="CRY512" s="38"/>
      <c r="CRZ512" s="38"/>
      <c r="CSA512" s="38"/>
      <c r="CSB512" s="38"/>
      <c r="CSC512" s="38"/>
      <c r="CSD512" s="38"/>
      <c r="CSE512" s="38"/>
      <c r="CSF512" s="38"/>
      <c r="CSG512" s="38"/>
      <c r="CSH512" s="38"/>
      <c r="CSI512" s="38"/>
      <c r="CSJ512" s="38"/>
      <c r="CSK512" s="38"/>
      <c r="CSL512" s="38"/>
      <c r="CSM512" s="38"/>
      <c r="CSN512" s="38"/>
      <c r="CSO512" s="38"/>
      <c r="CSP512" s="38"/>
      <c r="CSQ512" s="38"/>
      <c r="CSR512" s="38"/>
      <c r="CSS512" s="38"/>
      <c r="CST512" s="38"/>
      <c r="CSU512" s="38"/>
      <c r="CSV512" s="38"/>
      <c r="CSW512" s="38"/>
      <c r="CSX512" s="38"/>
      <c r="CSY512" s="38"/>
      <c r="CSZ512" s="38"/>
      <c r="CTA512" s="38"/>
      <c r="CTB512" s="38"/>
      <c r="CTC512" s="38"/>
      <c r="CTD512" s="38"/>
      <c r="CTE512" s="38"/>
      <c r="CTF512" s="38"/>
      <c r="CTG512" s="38"/>
      <c r="CTH512" s="38"/>
      <c r="CTI512" s="38"/>
      <c r="CTJ512" s="38"/>
      <c r="CTK512" s="38"/>
      <c r="CTL512" s="38"/>
      <c r="CTM512" s="38"/>
      <c r="CTN512" s="38"/>
      <c r="CTO512" s="38"/>
      <c r="CTP512" s="38"/>
      <c r="CTQ512" s="38"/>
      <c r="CTR512" s="38"/>
      <c r="CTS512" s="38"/>
      <c r="CTT512" s="38"/>
      <c r="CTU512" s="38"/>
      <c r="CTV512" s="38"/>
      <c r="CTW512" s="38"/>
      <c r="CTX512" s="38"/>
      <c r="CTY512" s="38"/>
      <c r="CTZ512" s="38"/>
      <c r="CUA512" s="38"/>
      <c r="CUB512" s="38"/>
      <c r="CUC512" s="38"/>
      <c r="CUD512" s="38"/>
      <c r="CUE512" s="38"/>
      <c r="CUF512" s="38"/>
      <c r="CUG512" s="38"/>
      <c r="CUH512" s="38"/>
      <c r="CUI512" s="38"/>
      <c r="CUJ512" s="38"/>
      <c r="CUK512" s="38"/>
      <c r="CUL512" s="38"/>
      <c r="CUM512" s="38"/>
      <c r="CUN512" s="38"/>
      <c r="CUO512" s="38"/>
      <c r="CUP512" s="38"/>
      <c r="CUQ512" s="38"/>
      <c r="CUR512" s="38"/>
      <c r="CUS512" s="38"/>
      <c r="CUT512" s="38"/>
      <c r="CUU512" s="38"/>
      <c r="CUV512" s="38"/>
      <c r="CUW512" s="38"/>
      <c r="CUX512" s="38"/>
      <c r="CUY512" s="38"/>
      <c r="CUZ512" s="38"/>
      <c r="CVA512" s="38"/>
      <c r="CVB512" s="38"/>
      <c r="CVC512" s="38"/>
      <c r="CVD512" s="38"/>
      <c r="CVE512" s="38"/>
      <c r="CVF512" s="38"/>
      <c r="CVG512" s="38"/>
      <c r="CVH512" s="38"/>
      <c r="CVI512" s="38"/>
      <c r="CVJ512" s="38"/>
      <c r="CVK512" s="38"/>
      <c r="CVL512" s="38"/>
      <c r="CVM512" s="38"/>
      <c r="CVN512" s="38"/>
      <c r="CVO512" s="38"/>
      <c r="CVP512" s="38"/>
      <c r="CVQ512" s="38"/>
      <c r="CVR512" s="38"/>
      <c r="CVS512" s="38"/>
      <c r="CVT512" s="38"/>
      <c r="CVU512" s="38"/>
      <c r="CVV512" s="38"/>
      <c r="CVW512" s="38"/>
      <c r="CVX512" s="38"/>
      <c r="CVY512" s="38"/>
      <c r="CVZ512" s="38"/>
      <c r="CWA512" s="38"/>
      <c r="CWB512" s="38"/>
      <c r="CWC512" s="38"/>
      <c r="CWD512" s="38"/>
      <c r="CWE512" s="38"/>
      <c r="CWF512" s="38"/>
      <c r="CWG512" s="38"/>
      <c r="CWH512" s="38"/>
      <c r="CWI512" s="38"/>
      <c r="CWJ512" s="38"/>
      <c r="CWK512" s="38"/>
      <c r="CWL512" s="38"/>
      <c r="CWM512" s="38"/>
      <c r="CWN512" s="38"/>
      <c r="CWO512" s="38"/>
      <c r="CWP512" s="38"/>
      <c r="CWQ512" s="38"/>
      <c r="CWR512" s="38"/>
      <c r="CWS512" s="38"/>
      <c r="CWT512" s="38"/>
      <c r="CWU512" s="38"/>
      <c r="CWV512" s="38"/>
      <c r="CWW512" s="38"/>
      <c r="CWX512" s="38"/>
      <c r="CWY512" s="38"/>
      <c r="CWZ512" s="38"/>
      <c r="CXA512" s="38"/>
      <c r="CXB512" s="38"/>
      <c r="CXC512" s="38"/>
      <c r="CXD512" s="38"/>
      <c r="CXE512" s="38"/>
      <c r="CXF512" s="38"/>
      <c r="CXG512" s="38"/>
      <c r="CXH512" s="38"/>
      <c r="CXI512" s="38"/>
      <c r="CXJ512" s="38"/>
      <c r="CXK512" s="38"/>
      <c r="CXL512" s="38"/>
      <c r="CXM512" s="38"/>
      <c r="CXN512" s="38"/>
      <c r="CXO512" s="38"/>
      <c r="CXP512" s="38"/>
      <c r="CXQ512" s="38"/>
      <c r="CXR512" s="38"/>
      <c r="CXS512" s="38"/>
      <c r="CXT512" s="38"/>
      <c r="CXU512" s="38"/>
      <c r="CXV512" s="38"/>
      <c r="CXW512" s="38"/>
      <c r="CXX512" s="38"/>
      <c r="CXY512" s="38"/>
      <c r="CXZ512" s="38"/>
      <c r="CYA512" s="38"/>
      <c r="CYB512" s="38"/>
      <c r="CYC512" s="38"/>
      <c r="CYD512" s="38"/>
      <c r="CYE512" s="38"/>
      <c r="CYF512" s="38"/>
      <c r="CYG512" s="38"/>
      <c r="CYH512" s="38"/>
      <c r="CYI512" s="38"/>
      <c r="CYJ512" s="38"/>
      <c r="CYK512" s="38"/>
      <c r="CYL512" s="38"/>
      <c r="CYM512" s="38"/>
      <c r="CYN512" s="38"/>
      <c r="CYO512" s="38"/>
      <c r="CYP512" s="38"/>
      <c r="CYQ512" s="38"/>
      <c r="CYR512" s="38"/>
      <c r="CYS512" s="38"/>
      <c r="CYT512" s="38"/>
      <c r="CYU512" s="38"/>
      <c r="CYV512" s="38"/>
      <c r="CYW512" s="38"/>
      <c r="CYX512" s="38"/>
      <c r="CYY512" s="38"/>
      <c r="CYZ512" s="38"/>
      <c r="CZA512" s="38"/>
      <c r="CZB512" s="38"/>
      <c r="CZC512" s="38"/>
      <c r="CZD512" s="38"/>
      <c r="CZE512" s="38"/>
      <c r="CZF512" s="38"/>
      <c r="CZG512" s="38"/>
      <c r="CZH512" s="38"/>
      <c r="CZI512" s="38"/>
      <c r="CZJ512" s="38"/>
      <c r="CZK512" s="38"/>
      <c r="CZL512" s="38"/>
      <c r="CZM512" s="38"/>
      <c r="CZN512" s="38"/>
      <c r="CZO512" s="38"/>
      <c r="CZP512" s="38"/>
      <c r="CZQ512" s="38"/>
      <c r="CZR512" s="38"/>
      <c r="CZS512" s="38"/>
      <c r="CZT512" s="38"/>
      <c r="CZU512" s="38"/>
      <c r="CZV512" s="38"/>
      <c r="CZW512" s="38"/>
      <c r="CZX512" s="38"/>
      <c r="CZY512" s="38"/>
      <c r="CZZ512" s="38"/>
      <c r="DAA512" s="38"/>
      <c r="DAB512" s="38"/>
      <c r="DAC512" s="38"/>
      <c r="DAD512" s="38"/>
      <c r="DAE512" s="38"/>
      <c r="DAF512" s="38"/>
      <c r="DAG512" s="38"/>
      <c r="DAH512" s="38"/>
      <c r="DAI512" s="38"/>
      <c r="DAJ512" s="38"/>
      <c r="DAK512" s="38"/>
      <c r="DAL512" s="38"/>
      <c r="DAM512" s="38"/>
      <c r="DAN512" s="38"/>
      <c r="DAO512" s="38"/>
      <c r="DAP512" s="38"/>
      <c r="DAQ512" s="38"/>
      <c r="DAR512" s="38"/>
      <c r="DAS512" s="38"/>
      <c r="DAT512" s="38"/>
      <c r="DAU512" s="38"/>
      <c r="DAV512" s="38"/>
      <c r="DAW512" s="38"/>
      <c r="DAX512" s="38"/>
      <c r="DAY512" s="38"/>
      <c r="DAZ512" s="38"/>
      <c r="DBA512" s="38"/>
      <c r="DBB512" s="38"/>
      <c r="DBC512" s="38"/>
      <c r="DBD512" s="38"/>
      <c r="DBE512" s="38"/>
      <c r="DBF512" s="38"/>
      <c r="DBG512" s="38"/>
      <c r="DBH512" s="38"/>
      <c r="DBI512" s="38"/>
      <c r="DBJ512" s="38"/>
      <c r="DBK512" s="38"/>
      <c r="DBL512" s="38"/>
      <c r="DBM512" s="38"/>
      <c r="DBN512" s="38"/>
      <c r="DBO512" s="38"/>
      <c r="DBP512" s="38"/>
      <c r="DBQ512" s="38"/>
      <c r="DBR512" s="38"/>
      <c r="DBS512" s="38"/>
      <c r="DBT512" s="38"/>
      <c r="DBU512" s="38"/>
      <c r="DBV512" s="38"/>
      <c r="DBW512" s="38"/>
      <c r="DBX512" s="38"/>
      <c r="DBY512" s="38"/>
      <c r="DBZ512" s="38"/>
      <c r="DCA512" s="38"/>
      <c r="DCB512" s="38"/>
      <c r="DCC512" s="38"/>
      <c r="DCD512" s="38"/>
      <c r="DCE512" s="38"/>
      <c r="DCF512" s="38"/>
      <c r="DCG512" s="38"/>
      <c r="DCH512" s="38"/>
      <c r="DCI512" s="38"/>
      <c r="DCJ512" s="38"/>
      <c r="DCK512" s="38"/>
      <c r="DCL512" s="38"/>
      <c r="DCM512" s="38"/>
      <c r="DCN512" s="38"/>
      <c r="DCO512" s="38"/>
      <c r="DCP512" s="38"/>
      <c r="DCQ512" s="38"/>
      <c r="DCR512" s="38"/>
      <c r="DCS512" s="38"/>
      <c r="DCT512" s="38"/>
      <c r="DCU512" s="38"/>
      <c r="DCV512" s="38"/>
      <c r="DCW512" s="38"/>
      <c r="DCX512" s="38"/>
      <c r="DCY512" s="38"/>
      <c r="DCZ512" s="38"/>
      <c r="DDA512" s="38"/>
      <c r="DDB512" s="38"/>
      <c r="DDC512" s="38"/>
      <c r="DDD512" s="38"/>
      <c r="DDE512" s="38"/>
      <c r="DDF512" s="38"/>
      <c r="DDG512" s="38"/>
      <c r="DDH512" s="38"/>
      <c r="DDI512" s="38"/>
      <c r="DDJ512" s="38"/>
      <c r="DDK512" s="38"/>
      <c r="DDL512" s="38"/>
      <c r="DDM512" s="38"/>
      <c r="DDN512" s="38"/>
      <c r="DDO512" s="38"/>
      <c r="DDP512" s="38"/>
      <c r="DDQ512" s="38"/>
      <c r="DDR512" s="38"/>
      <c r="DDS512" s="38"/>
      <c r="DDT512" s="38"/>
      <c r="DDU512" s="38"/>
      <c r="DDV512" s="38"/>
      <c r="DDW512" s="38"/>
      <c r="DDX512" s="38"/>
      <c r="DDY512" s="38"/>
      <c r="DDZ512" s="38"/>
      <c r="DEA512" s="38"/>
      <c r="DEB512" s="38"/>
      <c r="DEC512" s="38"/>
      <c r="DED512" s="38"/>
      <c r="DEE512" s="38"/>
      <c r="DEF512" s="38"/>
      <c r="DEG512" s="38"/>
      <c r="DEH512" s="38"/>
      <c r="DEI512" s="38"/>
      <c r="DEJ512" s="38"/>
      <c r="DEK512" s="38"/>
      <c r="DEL512" s="38"/>
      <c r="DEM512" s="38"/>
      <c r="DEN512" s="38"/>
      <c r="DEO512" s="38"/>
      <c r="DEP512" s="38"/>
      <c r="DEQ512" s="38"/>
      <c r="DER512" s="38"/>
      <c r="DES512" s="38"/>
      <c r="DET512" s="38"/>
      <c r="DEU512" s="38"/>
      <c r="DEV512" s="38"/>
      <c r="DEW512" s="38"/>
      <c r="DEX512" s="38"/>
      <c r="DEY512" s="38"/>
      <c r="DEZ512" s="38"/>
      <c r="DFA512" s="38"/>
      <c r="DFB512" s="38"/>
      <c r="DFC512" s="38"/>
      <c r="DFD512" s="38"/>
      <c r="DFE512" s="38"/>
      <c r="DFF512" s="38"/>
      <c r="DFG512" s="38"/>
      <c r="DFH512" s="38"/>
      <c r="DFI512" s="38"/>
      <c r="DFJ512" s="38"/>
      <c r="DFK512" s="38"/>
      <c r="DFL512" s="38"/>
      <c r="DFM512" s="38"/>
      <c r="DFN512" s="38"/>
      <c r="DFO512" s="38"/>
      <c r="DFP512" s="38"/>
      <c r="DFQ512" s="38"/>
      <c r="DFR512" s="38"/>
      <c r="DFS512" s="38"/>
      <c r="DFT512" s="38"/>
      <c r="DFU512" s="38"/>
      <c r="DFV512" s="38"/>
      <c r="DFW512" s="38"/>
      <c r="DFX512" s="38"/>
      <c r="DFY512" s="38"/>
      <c r="DFZ512" s="38"/>
      <c r="DGA512" s="38"/>
      <c r="DGB512" s="38"/>
      <c r="DGC512" s="38"/>
      <c r="DGD512" s="38"/>
      <c r="DGE512" s="38"/>
      <c r="DGF512" s="38"/>
      <c r="DGG512" s="38"/>
      <c r="DGH512" s="38"/>
      <c r="DGI512" s="38"/>
      <c r="DGJ512" s="38"/>
      <c r="DGK512" s="38"/>
      <c r="DGL512" s="38"/>
      <c r="DGM512" s="38"/>
      <c r="DGN512" s="38"/>
      <c r="DGO512" s="38"/>
      <c r="DGP512" s="38"/>
      <c r="DGQ512" s="38"/>
      <c r="DGR512" s="38"/>
      <c r="DGS512" s="38"/>
      <c r="DGT512" s="38"/>
      <c r="DGU512" s="38"/>
      <c r="DGV512" s="38"/>
      <c r="DGW512" s="38"/>
      <c r="DGX512" s="38"/>
      <c r="DGY512" s="38"/>
      <c r="DGZ512" s="38"/>
      <c r="DHA512" s="38"/>
      <c r="DHB512" s="38"/>
      <c r="DHC512" s="38"/>
      <c r="DHD512" s="38"/>
      <c r="DHE512" s="38"/>
      <c r="DHF512" s="38"/>
      <c r="DHG512" s="38"/>
      <c r="DHH512" s="38"/>
      <c r="DHI512" s="38"/>
      <c r="DHJ512" s="38"/>
      <c r="DHK512" s="38"/>
      <c r="DHL512" s="38"/>
      <c r="DHM512" s="38"/>
      <c r="DHN512" s="38"/>
      <c r="DHO512" s="38"/>
      <c r="DHP512" s="38"/>
      <c r="DHQ512" s="38"/>
      <c r="DHR512" s="38"/>
      <c r="DHS512" s="38"/>
      <c r="DHT512" s="38"/>
      <c r="DHU512" s="38"/>
      <c r="DHV512" s="38"/>
      <c r="DHW512" s="38"/>
      <c r="DHX512" s="38"/>
      <c r="DHY512" s="38"/>
      <c r="DHZ512" s="38"/>
      <c r="DIA512" s="38"/>
      <c r="DIB512" s="38"/>
      <c r="DIC512" s="38"/>
      <c r="DID512" s="38"/>
      <c r="DIE512" s="38"/>
      <c r="DIF512" s="38"/>
      <c r="DIG512" s="38"/>
      <c r="DIH512" s="38"/>
      <c r="DII512" s="38"/>
      <c r="DIJ512" s="38"/>
      <c r="DIK512" s="38"/>
      <c r="DIL512" s="38"/>
      <c r="DIM512" s="38"/>
      <c r="DIN512" s="38"/>
      <c r="DIO512" s="38"/>
      <c r="DIP512" s="38"/>
      <c r="DIQ512" s="38"/>
      <c r="DIR512" s="38"/>
      <c r="DIS512" s="38"/>
      <c r="DIT512" s="38"/>
      <c r="DIU512" s="38"/>
      <c r="DIV512" s="38"/>
      <c r="DIW512" s="38"/>
      <c r="DIX512" s="38"/>
      <c r="DIY512" s="38"/>
      <c r="DIZ512" s="38"/>
      <c r="DJA512" s="38"/>
      <c r="DJB512" s="38"/>
      <c r="DJC512" s="38"/>
      <c r="DJD512" s="38"/>
      <c r="DJE512" s="38"/>
      <c r="DJF512" s="38"/>
      <c r="DJG512" s="38"/>
      <c r="DJH512" s="38"/>
      <c r="DJI512" s="38"/>
      <c r="DJJ512" s="38"/>
      <c r="DJK512" s="38"/>
      <c r="DJL512" s="38"/>
      <c r="DJM512" s="38"/>
      <c r="DJN512" s="38"/>
      <c r="DJO512" s="38"/>
      <c r="DJP512" s="38"/>
      <c r="DJQ512" s="38"/>
      <c r="DJR512" s="38"/>
      <c r="DJS512" s="38"/>
      <c r="DJT512" s="38"/>
      <c r="DJU512" s="38"/>
      <c r="DJV512" s="38"/>
      <c r="DJW512" s="38"/>
      <c r="DJX512" s="38"/>
      <c r="DJY512" s="38"/>
      <c r="DJZ512" s="38"/>
      <c r="DKA512" s="38"/>
      <c r="DKB512" s="38"/>
      <c r="DKC512" s="38"/>
      <c r="DKD512" s="38"/>
      <c r="DKE512" s="38"/>
      <c r="DKF512" s="38"/>
      <c r="DKG512" s="38"/>
      <c r="DKH512" s="38"/>
      <c r="DKI512" s="38"/>
      <c r="DKJ512" s="38"/>
      <c r="DKK512" s="38"/>
      <c r="DKL512" s="38"/>
      <c r="DKM512" s="38"/>
      <c r="DKN512" s="38"/>
      <c r="DKO512" s="38"/>
      <c r="DKP512" s="38"/>
      <c r="DKQ512" s="38"/>
      <c r="DKR512" s="38"/>
      <c r="DKS512" s="38"/>
      <c r="DKT512" s="38"/>
      <c r="DKU512" s="38"/>
      <c r="DKV512" s="38"/>
      <c r="DKW512" s="38"/>
      <c r="DKX512" s="38"/>
      <c r="DKY512" s="38"/>
      <c r="DKZ512" s="38"/>
      <c r="DLA512" s="38"/>
      <c r="DLB512" s="38"/>
      <c r="DLC512" s="38"/>
      <c r="DLD512" s="38"/>
      <c r="DLE512" s="38"/>
      <c r="DLF512" s="38"/>
      <c r="DLG512" s="38"/>
      <c r="DLH512" s="38"/>
      <c r="DLI512" s="38"/>
      <c r="DLJ512" s="38"/>
      <c r="DLK512" s="38"/>
      <c r="DLL512" s="38"/>
      <c r="DLM512" s="38"/>
      <c r="DLN512" s="38"/>
      <c r="DLO512" s="38"/>
      <c r="DLP512" s="38"/>
      <c r="DLQ512" s="38"/>
      <c r="DLR512" s="38"/>
      <c r="DLS512" s="38"/>
      <c r="DLT512" s="38"/>
      <c r="DLU512" s="38"/>
      <c r="DLV512" s="38"/>
      <c r="DLW512" s="38"/>
      <c r="DLX512" s="38"/>
      <c r="DLY512" s="38"/>
      <c r="DLZ512" s="38"/>
      <c r="DMA512" s="38"/>
      <c r="DMB512" s="38"/>
      <c r="DMC512" s="38"/>
      <c r="DMD512" s="38"/>
      <c r="DME512" s="38"/>
      <c r="DMF512" s="38"/>
      <c r="DMG512" s="38"/>
      <c r="DMH512" s="38"/>
      <c r="DMI512" s="38"/>
      <c r="DMJ512" s="38"/>
      <c r="DMK512" s="38"/>
      <c r="DML512" s="38"/>
      <c r="DMM512" s="38"/>
      <c r="DMN512" s="38"/>
      <c r="DMO512" s="38"/>
      <c r="DMP512" s="38"/>
      <c r="DMQ512" s="38"/>
      <c r="DMR512" s="38"/>
      <c r="DMS512" s="38"/>
      <c r="DMT512" s="38"/>
      <c r="DMU512" s="38"/>
      <c r="DMV512" s="38"/>
      <c r="DMW512" s="38"/>
      <c r="DMX512" s="38"/>
      <c r="DMY512" s="38"/>
      <c r="DMZ512" s="38"/>
      <c r="DNA512" s="38"/>
      <c r="DNB512" s="38"/>
      <c r="DNC512" s="38"/>
      <c r="DND512" s="38"/>
      <c r="DNE512" s="38"/>
      <c r="DNF512" s="38"/>
      <c r="DNG512" s="38"/>
      <c r="DNH512" s="38"/>
      <c r="DNI512" s="38"/>
      <c r="DNJ512" s="38"/>
      <c r="DNK512" s="38"/>
      <c r="DNL512" s="38"/>
      <c r="DNM512" s="38"/>
      <c r="DNN512" s="38"/>
      <c r="DNO512" s="38"/>
      <c r="DNP512" s="38"/>
      <c r="DNQ512" s="38"/>
      <c r="DNR512" s="38"/>
      <c r="DNS512" s="38"/>
      <c r="DNT512" s="38"/>
      <c r="DNU512" s="38"/>
      <c r="DNV512" s="38"/>
      <c r="DNW512" s="38"/>
      <c r="DNX512" s="38"/>
      <c r="DNY512" s="38"/>
      <c r="DNZ512" s="38"/>
      <c r="DOA512" s="38"/>
      <c r="DOB512" s="38"/>
      <c r="DOC512" s="38"/>
      <c r="DOD512" s="38"/>
      <c r="DOE512" s="38"/>
      <c r="DOF512" s="38"/>
      <c r="DOG512" s="38"/>
      <c r="DOH512" s="38"/>
      <c r="DOI512" s="38"/>
      <c r="DOJ512" s="38"/>
      <c r="DOK512" s="38"/>
      <c r="DOL512" s="38"/>
      <c r="DOM512" s="38"/>
      <c r="DON512" s="38"/>
      <c r="DOO512" s="38"/>
      <c r="DOP512" s="38"/>
      <c r="DOQ512" s="38"/>
      <c r="DOR512" s="38"/>
      <c r="DOS512" s="38"/>
      <c r="DOT512" s="38"/>
      <c r="DOU512" s="38"/>
      <c r="DOV512" s="38"/>
      <c r="DOW512" s="38"/>
      <c r="DOX512" s="38"/>
      <c r="DOY512" s="38"/>
      <c r="DOZ512" s="38"/>
      <c r="DPA512" s="38"/>
      <c r="DPB512" s="38"/>
      <c r="DPC512" s="38"/>
      <c r="DPD512" s="38"/>
      <c r="DPE512" s="38"/>
      <c r="DPF512" s="38"/>
      <c r="DPG512" s="38"/>
      <c r="DPH512" s="38"/>
      <c r="DPI512" s="38"/>
      <c r="DPJ512" s="38"/>
      <c r="DPK512" s="38"/>
      <c r="DPL512" s="38"/>
      <c r="DPM512" s="38"/>
      <c r="DPN512" s="38"/>
      <c r="DPO512" s="38"/>
      <c r="DPP512" s="38"/>
      <c r="DPQ512" s="38"/>
      <c r="DPR512" s="38"/>
      <c r="DPS512" s="38"/>
      <c r="DPT512" s="38"/>
      <c r="DPU512" s="38"/>
      <c r="DPV512" s="38"/>
      <c r="DPW512" s="38"/>
      <c r="DPX512" s="38"/>
      <c r="DPY512" s="38"/>
      <c r="DPZ512" s="38"/>
      <c r="DQA512" s="38"/>
      <c r="DQB512" s="38"/>
      <c r="DQC512" s="38"/>
      <c r="DQD512" s="38"/>
      <c r="DQE512" s="38"/>
      <c r="DQF512" s="38"/>
      <c r="DQG512" s="38"/>
      <c r="DQH512" s="38"/>
      <c r="DQI512" s="38"/>
      <c r="DQJ512" s="38"/>
      <c r="DQK512" s="38"/>
      <c r="DQL512" s="38"/>
      <c r="DQM512" s="38"/>
      <c r="DQN512" s="38"/>
      <c r="DQO512" s="38"/>
      <c r="DQP512" s="38"/>
      <c r="DQQ512" s="38"/>
      <c r="DQR512" s="38"/>
      <c r="DQS512" s="38"/>
      <c r="DQT512" s="38"/>
      <c r="DQU512" s="38"/>
      <c r="DQV512" s="38"/>
      <c r="DQW512" s="38"/>
      <c r="DQX512" s="38"/>
      <c r="DQY512" s="38"/>
      <c r="DQZ512" s="38"/>
      <c r="DRA512" s="38"/>
      <c r="DRB512" s="38"/>
      <c r="DRC512" s="38"/>
      <c r="DRD512" s="38"/>
      <c r="DRE512" s="38"/>
      <c r="DRF512" s="38"/>
      <c r="DRG512" s="38"/>
      <c r="DRH512" s="38"/>
      <c r="DRI512" s="38"/>
      <c r="DRJ512" s="38"/>
      <c r="DRK512" s="38"/>
      <c r="DRL512" s="38"/>
      <c r="DRM512" s="38"/>
      <c r="DRN512" s="38"/>
      <c r="DRO512" s="38"/>
      <c r="DRP512" s="38"/>
      <c r="DRQ512" s="38"/>
      <c r="DRR512" s="38"/>
      <c r="DRS512" s="38"/>
      <c r="DRT512" s="38"/>
      <c r="DRU512" s="38"/>
      <c r="DRV512" s="38"/>
      <c r="DRW512" s="38"/>
      <c r="DRX512" s="38"/>
      <c r="DRY512" s="38"/>
      <c r="DRZ512" s="38"/>
      <c r="DSA512" s="38"/>
      <c r="DSB512" s="38"/>
      <c r="DSC512" s="38"/>
      <c r="DSD512" s="38"/>
      <c r="DSE512" s="38"/>
      <c r="DSF512" s="38"/>
      <c r="DSG512" s="38"/>
      <c r="DSH512" s="38"/>
      <c r="DSI512" s="38"/>
      <c r="DSJ512" s="38"/>
      <c r="DSK512" s="38"/>
      <c r="DSL512" s="38"/>
      <c r="DSM512" s="38"/>
      <c r="DSN512" s="38"/>
      <c r="DSO512" s="38"/>
      <c r="DSP512" s="38"/>
      <c r="DSQ512" s="38"/>
      <c r="DSR512" s="38"/>
      <c r="DSS512" s="38"/>
      <c r="DST512" s="38"/>
      <c r="DSU512" s="38"/>
      <c r="DSV512" s="38"/>
      <c r="DSW512" s="38"/>
      <c r="DSX512" s="38"/>
      <c r="DSY512" s="38"/>
      <c r="DSZ512" s="38"/>
      <c r="DTA512" s="38"/>
      <c r="DTB512" s="38"/>
      <c r="DTC512" s="38"/>
      <c r="DTD512" s="38"/>
      <c r="DTE512" s="38"/>
      <c r="DTF512" s="38"/>
      <c r="DTG512" s="38"/>
      <c r="DTH512" s="38"/>
      <c r="DTI512" s="38"/>
      <c r="DTJ512" s="38"/>
      <c r="DTK512" s="38"/>
      <c r="DTL512" s="38"/>
      <c r="DTM512" s="38"/>
      <c r="DTN512" s="38"/>
      <c r="DTO512" s="38"/>
      <c r="DTP512" s="38"/>
      <c r="DTQ512" s="38"/>
      <c r="DTR512" s="38"/>
      <c r="DTS512" s="38"/>
      <c r="DTT512" s="38"/>
      <c r="DTU512" s="38"/>
      <c r="DTV512" s="38"/>
      <c r="DTW512" s="38"/>
      <c r="DTX512" s="38"/>
      <c r="DTY512" s="38"/>
      <c r="DTZ512" s="38"/>
      <c r="DUA512" s="38"/>
      <c r="DUB512" s="38"/>
      <c r="DUC512" s="38"/>
      <c r="DUD512" s="38"/>
      <c r="DUE512" s="38"/>
      <c r="DUF512" s="38"/>
      <c r="DUG512" s="38"/>
      <c r="DUH512" s="38"/>
      <c r="DUI512" s="38"/>
      <c r="DUJ512" s="38"/>
      <c r="DUK512" s="38"/>
      <c r="DUL512" s="38"/>
      <c r="DUM512" s="38"/>
      <c r="DUN512" s="38"/>
      <c r="DUO512" s="38"/>
      <c r="DUP512" s="38"/>
      <c r="DUQ512" s="38"/>
      <c r="DUR512" s="38"/>
      <c r="DUS512" s="38"/>
      <c r="DUT512" s="38"/>
      <c r="DUU512" s="38"/>
      <c r="DUV512" s="38"/>
      <c r="DUW512" s="38"/>
      <c r="DUX512" s="38"/>
      <c r="DUY512" s="38"/>
      <c r="DUZ512" s="38"/>
      <c r="DVA512" s="38"/>
      <c r="DVB512" s="38"/>
      <c r="DVC512" s="38"/>
      <c r="DVD512" s="38"/>
      <c r="DVE512" s="38"/>
      <c r="DVF512" s="38"/>
      <c r="DVG512" s="38"/>
      <c r="DVH512" s="38"/>
      <c r="DVI512" s="38"/>
      <c r="DVJ512" s="38"/>
      <c r="DVK512" s="38"/>
      <c r="DVL512" s="38"/>
      <c r="DVM512" s="38"/>
      <c r="DVN512" s="38"/>
      <c r="DVO512" s="38"/>
      <c r="DVP512" s="38"/>
      <c r="DVQ512" s="38"/>
      <c r="DVR512" s="38"/>
      <c r="DVS512" s="38"/>
      <c r="DVT512" s="38"/>
      <c r="DVU512" s="38"/>
      <c r="DVV512" s="38"/>
      <c r="DVW512" s="38"/>
      <c r="DVX512" s="38"/>
      <c r="DVY512" s="38"/>
      <c r="DVZ512" s="38"/>
      <c r="DWA512" s="38"/>
      <c r="DWB512" s="38"/>
      <c r="DWC512" s="38"/>
      <c r="DWD512" s="38"/>
      <c r="DWE512" s="38"/>
      <c r="DWF512" s="38"/>
      <c r="DWG512" s="38"/>
      <c r="DWH512" s="38"/>
      <c r="DWI512" s="38"/>
      <c r="DWJ512" s="38"/>
      <c r="DWK512" s="38"/>
      <c r="DWL512" s="38"/>
      <c r="DWM512" s="38"/>
      <c r="DWN512" s="38"/>
      <c r="DWO512" s="38"/>
      <c r="DWP512" s="38"/>
      <c r="DWQ512" s="38"/>
      <c r="DWR512" s="38"/>
      <c r="DWS512" s="38"/>
      <c r="DWT512" s="38"/>
      <c r="DWU512" s="38"/>
      <c r="DWV512" s="38"/>
      <c r="DWW512" s="38"/>
      <c r="DWX512" s="38"/>
      <c r="DWY512" s="38"/>
      <c r="DWZ512" s="38"/>
      <c r="DXA512" s="38"/>
      <c r="DXB512" s="38"/>
      <c r="DXC512" s="38"/>
      <c r="DXD512" s="38"/>
      <c r="DXE512" s="38"/>
      <c r="DXF512" s="38"/>
      <c r="DXG512" s="38"/>
      <c r="DXH512" s="38"/>
      <c r="DXI512" s="38"/>
      <c r="DXJ512" s="38"/>
      <c r="DXK512" s="38"/>
      <c r="DXL512" s="38"/>
      <c r="DXM512" s="38"/>
      <c r="DXN512" s="38"/>
      <c r="DXO512" s="38"/>
      <c r="DXP512" s="38"/>
      <c r="DXQ512" s="38"/>
      <c r="DXR512" s="38"/>
      <c r="DXS512" s="38"/>
      <c r="DXT512" s="38"/>
      <c r="DXU512" s="38"/>
      <c r="DXV512" s="38"/>
      <c r="DXW512" s="38"/>
      <c r="DXX512" s="38"/>
      <c r="DXY512" s="38"/>
      <c r="DXZ512" s="38"/>
      <c r="DYA512" s="38"/>
      <c r="DYB512" s="38"/>
      <c r="DYC512" s="38"/>
      <c r="DYD512" s="38"/>
      <c r="DYE512" s="38"/>
      <c r="DYF512" s="38"/>
      <c r="DYG512" s="38"/>
      <c r="DYH512" s="38"/>
      <c r="DYI512" s="38"/>
      <c r="DYJ512" s="38"/>
      <c r="DYK512" s="38"/>
      <c r="DYL512" s="38"/>
      <c r="DYM512" s="38"/>
      <c r="DYN512" s="38"/>
      <c r="DYO512" s="38"/>
      <c r="DYP512" s="38"/>
      <c r="DYQ512" s="38"/>
      <c r="DYR512" s="38"/>
      <c r="DYS512" s="38"/>
      <c r="DYT512" s="38"/>
      <c r="DYU512" s="38"/>
      <c r="DYV512" s="38"/>
      <c r="DYW512" s="38"/>
      <c r="DYX512" s="38"/>
      <c r="DYY512" s="38"/>
      <c r="DYZ512" s="38"/>
      <c r="DZA512" s="38"/>
      <c r="DZB512" s="38"/>
      <c r="DZC512" s="38"/>
      <c r="DZD512" s="38"/>
      <c r="DZE512" s="38"/>
      <c r="DZF512" s="38"/>
      <c r="DZG512" s="38"/>
      <c r="DZH512" s="38"/>
      <c r="DZI512" s="38"/>
      <c r="DZJ512" s="38"/>
      <c r="DZK512" s="38"/>
      <c r="DZL512" s="38"/>
      <c r="DZM512" s="38"/>
      <c r="DZN512" s="38"/>
      <c r="DZO512" s="38"/>
      <c r="DZP512" s="38"/>
      <c r="DZQ512" s="38"/>
      <c r="DZR512" s="38"/>
      <c r="DZS512" s="38"/>
      <c r="DZT512" s="38"/>
      <c r="DZU512" s="38"/>
      <c r="DZV512" s="38"/>
      <c r="DZW512" s="38"/>
      <c r="DZX512" s="38"/>
      <c r="DZY512" s="38"/>
      <c r="DZZ512" s="38"/>
      <c r="EAA512" s="38"/>
      <c r="EAB512" s="38"/>
      <c r="EAC512" s="38"/>
      <c r="EAD512" s="38"/>
      <c r="EAE512" s="38"/>
      <c r="EAF512" s="38"/>
      <c r="EAG512" s="38"/>
      <c r="EAH512" s="38"/>
      <c r="EAI512" s="38"/>
      <c r="EAJ512" s="38"/>
      <c r="EAK512" s="38"/>
      <c r="EAL512" s="38"/>
      <c r="EAM512" s="38"/>
      <c r="EAN512" s="38"/>
      <c r="EAO512" s="38"/>
      <c r="EAP512" s="38"/>
      <c r="EAQ512" s="38"/>
      <c r="EAR512" s="38"/>
      <c r="EAS512" s="38"/>
      <c r="EAT512" s="38"/>
      <c r="EAU512" s="38"/>
      <c r="EAV512" s="38"/>
      <c r="EAW512" s="38"/>
      <c r="EAX512" s="38"/>
      <c r="EAY512" s="38"/>
      <c r="EAZ512" s="38"/>
      <c r="EBA512" s="38"/>
      <c r="EBB512" s="38"/>
      <c r="EBC512" s="38"/>
      <c r="EBD512" s="38"/>
      <c r="EBE512" s="38"/>
      <c r="EBF512" s="38"/>
      <c r="EBG512" s="38"/>
      <c r="EBH512" s="38"/>
      <c r="EBI512" s="38"/>
      <c r="EBJ512" s="38"/>
      <c r="EBK512" s="38"/>
      <c r="EBL512" s="38"/>
      <c r="EBM512" s="38"/>
      <c r="EBN512" s="38"/>
      <c r="EBO512" s="38"/>
      <c r="EBP512" s="38"/>
      <c r="EBQ512" s="38"/>
      <c r="EBR512" s="38"/>
      <c r="EBS512" s="38"/>
      <c r="EBT512" s="38"/>
      <c r="EBU512" s="38"/>
      <c r="EBV512" s="38"/>
      <c r="EBW512" s="38"/>
      <c r="EBX512" s="38"/>
      <c r="EBY512" s="38"/>
      <c r="EBZ512" s="38"/>
      <c r="ECA512" s="38"/>
      <c r="ECB512" s="38"/>
      <c r="ECC512" s="38"/>
      <c r="ECD512" s="38"/>
      <c r="ECE512" s="38"/>
      <c r="ECF512" s="38"/>
      <c r="ECG512" s="38"/>
      <c r="ECH512" s="38"/>
      <c r="ECI512" s="38"/>
      <c r="ECJ512" s="38"/>
      <c r="ECK512" s="38"/>
      <c r="ECL512" s="38"/>
      <c r="ECM512" s="38"/>
      <c r="ECN512" s="38"/>
      <c r="ECO512" s="38"/>
      <c r="ECP512" s="38"/>
      <c r="ECQ512" s="38"/>
      <c r="ECR512" s="38"/>
      <c r="ECS512" s="38"/>
      <c r="ECT512" s="38"/>
      <c r="ECU512" s="38"/>
      <c r="ECV512" s="38"/>
      <c r="ECW512" s="38"/>
      <c r="ECX512" s="38"/>
      <c r="ECY512" s="38"/>
      <c r="ECZ512" s="38"/>
      <c r="EDA512" s="38"/>
      <c r="EDB512" s="38"/>
      <c r="EDC512" s="38"/>
      <c r="EDD512" s="38"/>
      <c r="EDE512" s="38"/>
      <c r="EDF512" s="38"/>
      <c r="EDG512" s="38"/>
      <c r="EDH512" s="38"/>
      <c r="EDI512" s="38"/>
      <c r="EDJ512" s="38"/>
      <c r="EDK512" s="38"/>
      <c r="EDL512" s="38"/>
      <c r="EDM512" s="38"/>
      <c r="EDN512" s="38"/>
      <c r="EDO512" s="38"/>
      <c r="EDP512" s="38"/>
      <c r="EDQ512" s="38"/>
      <c r="EDR512" s="38"/>
      <c r="EDS512" s="38"/>
      <c r="EDT512" s="38"/>
      <c r="EDU512" s="38"/>
      <c r="EDV512" s="38"/>
      <c r="EDW512" s="38"/>
      <c r="EDX512" s="38"/>
      <c r="EDY512" s="38"/>
      <c r="EDZ512" s="38"/>
      <c r="EEA512" s="38"/>
      <c r="EEB512" s="38"/>
      <c r="EEC512" s="38"/>
      <c r="EED512" s="38"/>
      <c r="EEE512" s="38"/>
      <c r="EEF512" s="38"/>
      <c r="EEG512" s="38"/>
      <c r="EEH512" s="38"/>
      <c r="EEI512" s="38"/>
      <c r="EEJ512" s="38"/>
      <c r="EEK512" s="38"/>
      <c r="EEL512" s="38"/>
      <c r="EEM512" s="38"/>
      <c r="EEN512" s="38"/>
      <c r="EEO512" s="38"/>
      <c r="EEP512" s="38"/>
      <c r="EEQ512" s="38"/>
      <c r="EER512" s="38"/>
      <c r="EES512" s="38"/>
      <c r="EET512" s="38"/>
      <c r="EEU512" s="38"/>
      <c r="EEV512" s="38"/>
      <c r="EEW512" s="38"/>
      <c r="EEX512" s="38"/>
      <c r="EEY512" s="38"/>
      <c r="EEZ512" s="38"/>
      <c r="EFA512" s="38"/>
      <c r="EFB512" s="38"/>
      <c r="EFC512" s="38"/>
      <c r="EFD512" s="38"/>
      <c r="EFE512" s="38"/>
      <c r="EFF512" s="38"/>
      <c r="EFG512" s="38"/>
      <c r="EFH512" s="38"/>
      <c r="EFI512" s="38"/>
      <c r="EFJ512" s="38"/>
      <c r="EFK512" s="38"/>
      <c r="EFL512" s="38"/>
      <c r="EFM512" s="38"/>
      <c r="EFN512" s="38"/>
      <c r="EFO512" s="38"/>
      <c r="EFP512" s="38"/>
      <c r="EFQ512" s="38"/>
      <c r="EFR512" s="38"/>
      <c r="EFS512" s="38"/>
      <c r="EFT512" s="38"/>
      <c r="EFU512" s="38"/>
      <c r="EFV512" s="38"/>
      <c r="EFW512" s="38"/>
      <c r="EFX512" s="38"/>
      <c r="EFY512" s="38"/>
      <c r="EFZ512" s="38"/>
      <c r="EGA512" s="38"/>
      <c r="EGB512" s="38"/>
      <c r="EGC512" s="38"/>
      <c r="EGD512" s="38"/>
      <c r="EGE512" s="38"/>
      <c r="EGF512" s="38"/>
      <c r="EGG512" s="38"/>
      <c r="EGH512" s="38"/>
      <c r="EGI512" s="38"/>
      <c r="EGJ512" s="38"/>
      <c r="EGK512" s="38"/>
      <c r="EGL512" s="38"/>
      <c r="EGM512" s="38"/>
      <c r="EGN512" s="38"/>
      <c r="EGO512" s="38"/>
      <c r="EGP512" s="38"/>
      <c r="EGQ512" s="38"/>
      <c r="EGR512" s="38"/>
      <c r="EGS512" s="38"/>
      <c r="EGT512" s="38"/>
      <c r="EGU512" s="38"/>
      <c r="EGV512" s="38"/>
      <c r="EGW512" s="38"/>
      <c r="EGX512" s="38"/>
      <c r="EGY512" s="38"/>
      <c r="EGZ512" s="38"/>
      <c r="EHA512" s="38"/>
      <c r="EHB512" s="38"/>
      <c r="EHC512" s="38"/>
      <c r="EHD512" s="38"/>
      <c r="EHE512" s="38"/>
      <c r="EHF512" s="38"/>
      <c r="EHG512" s="38"/>
      <c r="EHH512" s="38"/>
      <c r="EHI512" s="38"/>
      <c r="EHJ512" s="38"/>
      <c r="EHK512" s="38"/>
      <c r="EHL512" s="38"/>
      <c r="EHM512" s="38"/>
      <c r="EHN512" s="38"/>
      <c r="EHO512" s="38"/>
      <c r="EHP512" s="38"/>
      <c r="EHQ512" s="38"/>
      <c r="EHR512" s="38"/>
      <c r="EHS512" s="38"/>
      <c r="EHT512" s="38"/>
      <c r="EHU512" s="38"/>
      <c r="EHV512" s="38"/>
      <c r="EHW512" s="38"/>
      <c r="EHX512" s="38"/>
      <c r="EHY512" s="38"/>
      <c r="EHZ512" s="38"/>
      <c r="EIA512" s="38"/>
      <c r="EIB512" s="38"/>
      <c r="EIC512" s="38"/>
      <c r="EID512" s="38"/>
      <c r="EIE512" s="38"/>
      <c r="EIF512" s="38"/>
      <c r="EIG512" s="38"/>
      <c r="EIH512" s="38"/>
      <c r="EII512" s="38"/>
      <c r="EIJ512" s="38"/>
      <c r="EIK512" s="38"/>
      <c r="EIL512" s="38"/>
      <c r="EIM512" s="38"/>
      <c r="EIN512" s="38"/>
      <c r="EIO512" s="38"/>
      <c r="EIP512" s="38"/>
      <c r="EIQ512" s="38"/>
      <c r="EIR512" s="38"/>
      <c r="EIS512" s="38"/>
      <c r="EIT512" s="38"/>
      <c r="EIU512" s="38"/>
      <c r="EIV512" s="38"/>
      <c r="EIW512" s="38"/>
      <c r="EIX512" s="38"/>
      <c r="EIY512" s="38"/>
      <c r="EIZ512" s="38"/>
      <c r="EJA512" s="38"/>
      <c r="EJB512" s="38"/>
      <c r="EJC512" s="38"/>
      <c r="EJD512" s="38"/>
      <c r="EJE512" s="38"/>
      <c r="EJF512" s="38"/>
      <c r="EJG512" s="38"/>
      <c r="EJH512" s="38"/>
      <c r="EJI512" s="38"/>
      <c r="EJJ512" s="38"/>
      <c r="EJK512" s="38"/>
      <c r="EJL512" s="38"/>
      <c r="EJM512" s="38"/>
      <c r="EJN512" s="38"/>
      <c r="EJO512" s="38"/>
      <c r="EJP512" s="38"/>
      <c r="EJQ512" s="38"/>
      <c r="EJR512" s="38"/>
      <c r="EJS512" s="38"/>
      <c r="EJT512" s="38"/>
      <c r="EJU512" s="38"/>
      <c r="EJV512" s="38"/>
      <c r="EJW512" s="38"/>
      <c r="EJX512" s="38"/>
      <c r="EJY512" s="38"/>
      <c r="EJZ512" s="38"/>
      <c r="EKA512" s="38"/>
      <c r="EKB512" s="38"/>
      <c r="EKC512" s="38"/>
      <c r="EKD512" s="38"/>
      <c r="EKE512" s="38"/>
      <c r="EKF512" s="38"/>
      <c r="EKG512" s="38"/>
      <c r="EKH512" s="38"/>
      <c r="EKI512" s="38"/>
      <c r="EKJ512" s="38"/>
      <c r="EKK512" s="38"/>
      <c r="EKL512" s="38"/>
      <c r="EKM512" s="38"/>
      <c r="EKN512" s="38"/>
      <c r="EKO512" s="38"/>
      <c r="EKP512" s="38"/>
      <c r="EKQ512" s="38"/>
      <c r="EKR512" s="38"/>
      <c r="EKS512" s="38"/>
      <c r="EKT512" s="38"/>
      <c r="EKU512" s="38"/>
      <c r="EKV512" s="38"/>
      <c r="EKW512" s="38"/>
      <c r="EKX512" s="38"/>
      <c r="EKY512" s="38"/>
      <c r="EKZ512" s="38"/>
      <c r="ELA512" s="38"/>
      <c r="ELB512" s="38"/>
      <c r="ELC512" s="38"/>
      <c r="ELD512" s="38"/>
      <c r="ELE512" s="38"/>
      <c r="ELF512" s="38"/>
      <c r="ELG512" s="38"/>
      <c r="ELH512" s="38"/>
      <c r="ELI512" s="38"/>
      <c r="ELJ512" s="38"/>
      <c r="ELK512" s="38"/>
      <c r="ELL512" s="38"/>
      <c r="ELM512" s="38"/>
      <c r="ELN512" s="38"/>
      <c r="ELO512" s="38"/>
      <c r="ELP512" s="38"/>
      <c r="ELQ512" s="38"/>
      <c r="ELR512" s="38"/>
      <c r="ELS512" s="38"/>
      <c r="ELT512" s="38"/>
      <c r="ELU512" s="38"/>
      <c r="ELV512" s="38"/>
      <c r="ELW512" s="38"/>
      <c r="ELX512" s="38"/>
      <c r="ELY512" s="38"/>
      <c r="ELZ512" s="38"/>
      <c r="EMA512" s="38"/>
      <c r="EMB512" s="38"/>
      <c r="EMC512" s="38"/>
      <c r="EMD512" s="38"/>
      <c r="EME512" s="38"/>
      <c r="EMF512" s="38"/>
      <c r="EMG512" s="38"/>
      <c r="EMH512" s="38"/>
      <c r="EMI512" s="38"/>
      <c r="EMJ512" s="38"/>
      <c r="EMK512" s="38"/>
      <c r="EML512" s="38"/>
      <c r="EMM512" s="38"/>
      <c r="EMN512" s="38"/>
      <c r="EMO512" s="38"/>
      <c r="EMP512" s="38"/>
      <c r="EMQ512" s="38"/>
      <c r="EMR512" s="38"/>
      <c r="EMS512" s="38"/>
      <c r="EMT512" s="38"/>
      <c r="EMU512" s="38"/>
      <c r="EMV512" s="38"/>
      <c r="EMW512" s="38"/>
      <c r="EMX512" s="38"/>
      <c r="EMY512" s="38"/>
      <c r="EMZ512" s="38"/>
      <c r="ENA512" s="38"/>
      <c r="ENB512" s="38"/>
      <c r="ENC512" s="38"/>
      <c r="END512" s="38"/>
      <c r="ENE512" s="38"/>
      <c r="ENF512" s="38"/>
      <c r="ENG512" s="38"/>
      <c r="ENH512" s="38"/>
      <c r="ENI512" s="38"/>
      <c r="ENJ512" s="38"/>
      <c r="ENK512" s="38"/>
      <c r="ENL512" s="38"/>
      <c r="ENM512" s="38"/>
      <c r="ENN512" s="38"/>
      <c r="ENO512" s="38"/>
      <c r="ENP512" s="38"/>
      <c r="ENQ512" s="38"/>
      <c r="ENR512" s="38"/>
      <c r="ENS512" s="38"/>
      <c r="ENT512" s="38"/>
      <c r="ENU512" s="38"/>
      <c r="ENV512" s="38"/>
      <c r="ENW512" s="38"/>
      <c r="ENX512" s="38"/>
      <c r="ENY512" s="38"/>
      <c r="ENZ512" s="38"/>
      <c r="EOA512" s="38"/>
      <c r="EOB512" s="38"/>
      <c r="EOC512" s="38"/>
      <c r="EOD512" s="38"/>
      <c r="EOE512" s="38"/>
      <c r="EOF512" s="38"/>
      <c r="EOG512" s="38"/>
      <c r="EOH512" s="38"/>
      <c r="EOI512" s="38"/>
      <c r="EOJ512" s="38"/>
      <c r="EOK512" s="38"/>
      <c r="EOL512" s="38"/>
      <c r="EOM512" s="38"/>
      <c r="EON512" s="38"/>
      <c r="EOO512" s="38"/>
      <c r="EOP512" s="38"/>
      <c r="EOQ512" s="38"/>
      <c r="EOR512" s="38"/>
      <c r="EOS512" s="38"/>
      <c r="EOT512" s="38"/>
      <c r="EOU512" s="38"/>
      <c r="EOV512" s="38"/>
      <c r="EOW512" s="38"/>
      <c r="EOX512" s="38"/>
      <c r="EOY512" s="38"/>
      <c r="EOZ512" s="38"/>
      <c r="EPA512" s="38"/>
      <c r="EPB512" s="38"/>
      <c r="EPC512" s="38"/>
      <c r="EPD512" s="38"/>
      <c r="EPE512" s="38"/>
      <c r="EPF512" s="38"/>
      <c r="EPG512" s="38"/>
      <c r="EPH512" s="38"/>
      <c r="EPI512" s="38"/>
      <c r="EPJ512" s="38"/>
      <c r="EPK512" s="38"/>
      <c r="EPL512" s="38"/>
      <c r="EPM512" s="38"/>
      <c r="EPN512" s="38"/>
      <c r="EPO512" s="38"/>
      <c r="EPP512" s="38"/>
      <c r="EPQ512" s="38"/>
      <c r="EPR512" s="38"/>
      <c r="EPS512" s="38"/>
      <c r="EPT512" s="38"/>
      <c r="EPU512" s="38"/>
      <c r="EPV512" s="38"/>
      <c r="EPW512" s="38"/>
      <c r="EPX512" s="38"/>
      <c r="EPY512" s="38"/>
      <c r="EPZ512" s="38"/>
      <c r="EQA512" s="38"/>
      <c r="EQB512" s="38"/>
      <c r="EQC512" s="38"/>
      <c r="EQD512" s="38"/>
      <c r="EQE512" s="38"/>
      <c r="EQF512" s="38"/>
      <c r="EQG512" s="38"/>
      <c r="EQH512" s="38"/>
      <c r="EQI512" s="38"/>
      <c r="EQJ512" s="38"/>
      <c r="EQK512" s="38"/>
      <c r="EQL512" s="38"/>
      <c r="EQM512" s="38"/>
      <c r="EQN512" s="38"/>
      <c r="EQO512" s="38"/>
      <c r="EQP512" s="38"/>
      <c r="EQQ512" s="38"/>
      <c r="EQR512" s="38"/>
      <c r="EQS512" s="38"/>
      <c r="EQT512" s="38"/>
      <c r="EQU512" s="38"/>
      <c r="EQV512" s="38"/>
      <c r="EQW512" s="38"/>
      <c r="EQX512" s="38"/>
      <c r="EQY512" s="38"/>
      <c r="EQZ512" s="38"/>
      <c r="ERA512" s="38"/>
      <c r="ERB512" s="38"/>
      <c r="ERC512" s="38"/>
      <c r="ERD512" s="38"/>
      <c r="ERE512" s="38"/>
      <c r="ERF512" s="38"/>
      <c r="ERG512" s="38"/>
      <c r="ERH512" s="38"/>
      <c r="ERI512" s="38"/>
      <c r="ERJ512" s="38"/>
      <c r="ERK512" s="38"/>
      <c r="ERL512" s="38"/>
      <c r="ERM512" s="38"/>
      <c r="ERN512" s="38"/>
      <c r="ERO512" s="38"/>
      <c r="ERP512" s="38"/>
      <c r="ERQ512" s="38"/>
      <c r="ERR512" s="38"/>
      <c r="ERS512" s="38"/>
      <c r="ERT512" s="38"/>
      <c r="ERU512" s="38"/>
      <c r="ERV512" s="38"/>
      <c r="ERW512" s="38"/>
      <c r="ERX512" s="38"/>
      <c r="ERY512" s="38"/>
      <c r="ERZ512" s="38"/>
      <c r="ESA512" s="38"/>
      <c r="ESB512" s="38"/>
      <c r="ESC512" s="38"/>
      <c r="ESD512" s="38"/>
      <c r="ESE512" s="38"/>
      <c r="ESF512" s="38"/>
      <c r="ESG512" s="38"/>
      <c r="ESH512" s="38"/>
      <c r="ESI512" s="38"/>
      <c r="ESJ512" s="38"/>
      <c r="ESK512" s="38"/>
      <c r="ESL512" s="38"/>
      <c r="ESM512" s="38"/>
      <c r="ESN512" s="38"/>
      <c r="ESO512" s="38"/>
      <c r="ESP512" s="38"/>
      <c r="ESQ512" s="38"/>
      <c r="ESR512" s="38"/>
      <c r="ESS512" s="38"/>
      <c r="EST512" s="38"/>
      <c r="ESU512" s="38"/>
      <c r="ESV512" s="38"/>
      <c r="ESW512" s="38"/>
      <c r="ESX512" s="38"/>
      <c r="ESY512" s="38"/>
      <c r="ESZ512" s="38"/>
      <c r="ETA512" s="38"/>
      <c r="ETB512" s="38"/>
      <c r="ETC512" s="38"/>
      <c r="ETD512" s="38"/>
      <c r="ETE512" s="38"/>
      <c r="ETF512" s="38"/>
      <c r="ETG512" s="38"/>
      <c r="ETH512" s="38"/>
      <c r="ETI512" s="38"/>
      <c r="ETJ512" s="38"/>
      <c r="ETK512" s="38"/>
      <c r="ETL512" s="38"/>
      <c r="ETM512" s="38"/>
      <c r="ETN512" s="38"/>
      <c r="ETO512" s="38"/>
      <c r="ETP512" s="38"/>
      <c r="ETQ512" s="38"/>
      <c r="ETR512" s="38"/>
      <c r="ETS512" s="38"/>
      <c r="ETT512" s="38"/>
      <c r="ETU512" s="38"/>
      <c r="ETV512" s="38"/>
      <c r="ETW512" s="38"/>
      <c r="ETX512" s="38"/>
      <c r="ETY512" s="38"/>
      <c r="ETZ512" s="38"/>
      <c r="EUA512" s="38"/>
      <c r="EUB512" s="38"/>
      <c r="EUC512" s="38"/>
      <c r="EUD512" s="38"/>
      <c r="EUE512" s="38"/>
      <c r="EUF512" s="38"/>
      <c r="EUG512" s="38"/>
      <c r="EUH512" s="38"/>
      <c r="EUI512" s="38"/>
      <c r="EUJ512" s="38"/>
      <c r="EUK512" s="38"/>
      <c r="EUL512" s="38"/>
      <c r="EUM512" s="38"/>
      <c r="EUN512" s="38"/>
      <c r="EUO512" s="38"/>
      <c r="EUP512" s="38"/>
      <c r="EUQ512" s="38"/>
      <c r="EUR512" s="38"/>
      <c r="EUS512" s="38"/>
      <c r="EUT512" s="38"/>
      <c r="EUU512" s="38"/>
      <c r="EUV512" s="38"/>
      <c r="EUW512" s="38"/>
      <c r="EUX512" s="38"/>
      <c r="EUY512" s="38"/>
      <c r="EUZ512" s="38"/>
      <c r="EVA512" s="38"/>
      <c r="EVB512" s="38"/>
      <c r="EVC512" s="38"/>
      <c r="EVD512" s="38"/>
      <c r="EVE512" s="38"/>
      <c r="EVF512" s="38"/>
      <c r="EVG512" s="38"/>
      <c r="EVH512" s="38"/>
      <c r="EVI512" s="38"/>
      <c r="EVJ512" s="38"/>
      <c r="EVK512" s="38"/>
      <c r="EVL512" s="38"/>
      <c r="EVM512" s="38"/>
      <c r="EVN512" s="38"/>
      <c r="EVO512" s="38"/>
      <c r="EVP512" s="38"/>
      <c r="EVQ512" s="38"/>
      <c r="EVR512" s="38"/>
      <c r="EVS512" s="38"/>
      <c r="EVT512" s="38"/>
      <c r="EVU512" s="38"/>
      <c r="EVV512" s="38"/>
      <c r="EVW512" s="38"/>
      <c r="EVX512" s="38"/>
      <c r="EVY512" s="38"/>
      <c r="EVZ512" s="38"/>
      <c r="EWA512" s="38"/>
      <c r="EWB512" s="38"/>
      <c r="EWC512" s="38"/>
      <c r="EWD512" s="38"/>
      <c r="EWE512" s="38"/>
      <c r="EWF512" s="38"/>
      <c r="EWG512" s="38"/>
      <c r="EWH512" s="38"/>
      <c r="EWI512" s="38"/>
      <c r="EWJ512" s="38"/>
      <c r="EWK512" s="38"/>
      <c r="EWL512" s="38"/>
      <c r="EWM512" s="38"/>
      <c r="EWN512" s="38"/>
      <c r="EWO512" s="38"/>
      <c r="EWP512" s="38"/>
      <c r="EWQ512" s="38"/>
      <c r="EWR512" s="38"/>
      <c r="EWS512" s="38"/>
      <c r="EWT512" s="38"/>
      <c r="EWU512" s="38"/>
      <c r="EWV512" s="38"/>
      <c r="EWW512" s="38"/>
      <c r="EWX512" s="38"/>
      <c r="EWY512" s="38"/>
      <c r="EWZ512" s="38"/>
      <c r="EXA512" s="38"/>
      <c r="EXB512" s="38"/>
      <c r="EXC512" s="38"/>
      <c r="EXD512" s="38"/>
      <c r="EXE512" s="38"/>
      <c r="EXF512" s="38"/>
      <c r="EXG512" s="38"/>
      <c r="EXH512" s="38"/>
      <c r="EXI512" s="38"/>
      <c r="EXJ512" s="38"/>
      <c r="EXK512" s="38"/>
      <c r="EXL512" s="38"/>
      <c r="EXM512" s="38"/>
      <c r="EXN512" s="38"/>
      <c r="EXO512" s="38"/>
      <c r="EXP512" s="38"/>
      <c r="EXQ512" s="38"/>
      <c r="EXR512" s="38"/>
      <c r="EXS512" s="38"/>
      <c r="EXT512" s="38"/>
      <c r="EXU512" s="38"/>
      <c r="EXV512" s="38"/>
      <c r="EXW512" s="38"/>
      <c r="EXX512" s="38"/>
      <c r="EXY512" s="38"/>
      <c r="EXZ512" s="38"/>
      <c r="EYA512" s="38"/>
      <c r="EYB512" s="38"/>
      <c r="EYC512" s="38"/>
      <c r="EYD512" s="38"/>
      <c r="EYE512" s="38"/>
      <c r="EYF512" s="38"/>
      <c r="EYG512" s="38"/>
      <c r="EYH512" s="38"/>
      <c r="EYI512" s="38"/>
      <c r="EYJ512" s="38"/>
      <c r="EYK512" s="38"/>
      <c r="EYL512" s="38"/>
      <c r="EYM512" s="38"/>
      <c r="EYN512" s="38"/>
      <c r="EYO512" s="38"/>
      <c r="EYP512" s="38"/>
      <c r="EYQ512" s="38"/>
      <c r="EYR512" s="38"/>
      <c r="EYS512" s="38"/>
      <c r="EYT512" s="38"/>
      <c r="EYU512" s="38"/>
      <c r="EYV512" s="38"/>
      <c r="EYW512" s="38"/>
      <c r="EYX512" s="38"/>
      <c r="EYY512" s="38"/>
      <c r="EYZ512" s="38"/>
      <c r="EZA512" s="38"/>
      <c r="EZB512" s="38"/>
      <c r="EZC512" s="38"/>
      <c r="EZD512" s="38"/>
      <c r="EZE512" s="38"/>
      <c r="EZF512" s="38"/>
      <c r="EZG512" s="38"/>
      <c r="EZH512" s="38"/>
      <c r="EZI512" s="38"/>
      <c r="EZJ512" s="38"/>
      <c r="EZK512" s="38"/>
      <c r="EZL512" s="38"/>
      <c r="EZM512" s="38"/>
      <c r="EZN512" s="38"/>
      <c r="EZO512" s="38"/>
      <c r="EZP512" s="38"/>
      <c r="EZQ512" s="38"/>
      <c r="EZR512" s="38"/>
      <c r="EZS512" s="38"/>
      <c r="EZT512" s="38"/>
      <c r="EZU512" s="38"/>
      <c r="EZV512" s="38"/>
      <c r="EZW512" s="38"/>
      <c r="EZX512" s="38"/>
      <c r="EZY512" s="38"/>
      <c r="EZZ512" s="38"/>
      <c r="FAA512" s="38"/>
      <c r="FAB512" s="38"/>
      <c r="FAC512" s="38"/>
      <c r="FAD512" s="38"/>
      <c r="FAE512" s="38"/>
      <c r="FAF512" s="38"/>
      <c r="FAG512" s="38"/>
      <c r="FAH512" s="38"/>
      <c r="FAI512" s="38"/>
      <c r="FAJ512" s="38"/>
      <c r="FAK512" s="38"/>
      <c r="FAL512" s="38"/>
      <c r="FAM512" s="38"/>
      <c r="FAN512" s="38"/>
      <c r="FAO512" s="38"/>
      <c r="FAP512" s="38"/>
      <c r="FAQ512" s="38"/>
      <c r="FAR512" s="38"/>
      <c r="FAS512" s="38"/>
      <c r="FAT512" s="38"/>
      <c r="FAU512" s="38"/>
      <c r="FAV512" s="38"/>
      <c r="FAW512" s="38"/>
      <c r="FAX512" s="38"/>
      <c r="FAY512" s="38"/>
      <c r="FAZ512" s="38"/>
      <c r="FBA512" s="38"/>
      <c r="FBB512" s="38"/>
      <c r="FBC512" s="38"/>
      <c r="FBD512" s="38"/>
      <c r="FBE512" s="38"/>
      <c r="FBF512" s="38"/>
      <c r="FBG512" s="38"/>
      <c r="FBH512" s="38"/>
      <c r="FBI512" s="38"/>
      <c r="FBJ512" s="38"/>
      <c r="FBK512" s="38"/>
      <c r="FBL512" s="38"/>
      <c r="FBM512" s="38"/>
      <c r="FBN512" s="38"/>
      <c r="FBO512" s="38"/>
      <c r="FBP512" s="38"/>
      <c r="FBQ512" s="38"/>
      <c r="FBR512" s="38"/>
      <c r="FBS512" s="38"/>
      <c r="FBT512" s="38"/>
      <c r="FBU512" s="38"/>
      <c r="FBV512" s="38"/>
      <c r="FBW512" s="38"/>
      <c r="FBX512" s="38"/>
      <c r="FBY512" s="38"/>
      <c r="FBZ512" s="38"/>
      <c r="FCA512" s="38"/>
      <c r="FCB512" s="38"/>
      <c r="FCC512" s="38"/>
      <c r="FCD512" s="38"/>
      <c r="FCE512" s="38"/>
      <c r="FCF512" s="38"/>
      <c r="FCG512" s="38"/>
      <c r="FCH512" s="38"/>
      <c r="FCI512" s="38"/>
      <c r="FCJ512" s="38"/>
      <c r="FCK512" s="38"/>
      <c r="FCL512" s="38"/>
      <c r="FCM512" s="38"/>
      <c r="FCN512" s="38"/>
      <c r="FCO512" s="38"/>
      <c r="FCP512" s="38"/>
      <c r="FCQ512" s="38"/>
      <c r="FCR512" s="38"/>
      <c r="FCS512" s="38"/>
      <c r="FCT512" s="38"/>
      <c r="FCU512" s="38"/>
      <c r="FCV512" s="38"/>
      <c r="FCW512" s="38"/>
      <c r="FCX512" s="38"/>
      <c r="FCY512" s="38"/>
      <c r="FCZ512" s="38"/>
      <c r="FDA512" s="38"/>
      <c r="FDB512" s="38"/>
      <c r="FDC512" s="38"/>
      <c r="FDD512" s="38"/>
      <c r="FDE512" s="38"/>
      <c r="FDF512" s="38"/>
      <c r="FDG512" s="38"/>
      <c r="FDH512" s="38"/>
      <c r="FDI512" s="38"/>
      <c r="FDJ512" s="38"/>
      <c r="FDK512" s="38"/>
      <c r="FDL512" s="38"/>
      <c r="FDM512" s="38"/>
      <c r="FDN512" s="38"/>
      <c r="FDO512" s="38"/>
      <c r="FDP512" s="38"/>
      <c r="FDQ512" s="38"/>
      <c r="FDR512" s="38"/>
      <c r="FDS512" s="38"/>
      <c r="FDT512" s="38"/>
      <c r="FDU512" s="38"/>
      <c r="FDV512" s="38"/>
      <c r="FDW512" s="38"/>
      <c r="FDX512" s="38"/>
      <c r="FDY512" s="38"/>
      <c r="FDZ512" s="38"/>
      <c r="FEA512" s="38"/>
      <c r="FEB512" s="38"/>
      <c r="FEC512" s="38"/>
      <c r="FED512" s="38"/>
      <c r="FEE512" s="38"/>
      <c r="FEF512" s="38"/>
      <c r="FEG512" s="38"/>
      <c r="FEH512" s="38"/>
      <c r="FEI512" s="38"/>
      <c r="FEJ512" s="38"/>
      <c r="FEK512" s="38"/>
      <c r="FEL512" s="38"/>
      <c r="FEM512" s="38"/>
      <c r="FEN512" s="38"/>
      <c r="FEO512" s="38"/>
      <c r="FEP512" s="38"/>
      <c r="FEQ512" s="38"/>
      <c r="FER512" s="38"/>
      <c r="FES512" s="38"/>
      <c r="FET512" s="38"/>
      <c r="FEU512" s="38"/>
      <c r="FEV512" s="38"/>
      <c r="FEW512" s="38"/>
      <c r="FEX512" s="38"/>
      <c r="FEY512" s="38"/>
      <c r="FEZ512" s="38"/>
      <c r="FFA512" s="38"/>
      <c r="FFB512" s="38"/>
      <c r="FFC512" s="38"/>
      <c r="FFD512" s="38"/>
      <c r="FFE512" s="38"/>
      <c r="FFF512" s="38"/>
      <c r="FFG512" s="38"/>
      <c r="FFH512" s="38"/>
      <c r="FFI512" s="38"/>
      <c r="FFJ512" s="38"/>
      <c r="FFK512" s="38"/>
      <c r="FFL512" s="38"/>
      <c r="FFM512" s="38"/>
      <c r="FFN512" s="38"/>
      <c r="FFO512" s="38"/>
      <c r="FFP512" s="38"/>
      <c r="FFQ512" s="38"/>
      <c r="FFR512" s="38"/>
      <c r="FFS512" s="38"/>
      <c r="FFT512" s="38"/>
      <c r="FFU512" s="38"/>
      <c r="FFV512" s="38"/>
      <c r="FFW512" s="38"/>
      <c r="FFX512" s="38"/>
      <c r="FFY512" s="38"/>
      <c r="FFZ512" s="38"/>
      <c r="FGA512" s="38"/>
      <c r="FGB512" s="38"/>
      <c r="FGC512" s="38"/>
      <c r="FGD512" s="38"/>
      <c r="FGE512" s="38"/>
      <c r="FGF512" s="38"/>
      <c r="FGG512" s="38"/>
      <c r="FGH512" s="38"/>
      <c r="FGI512" s="38"/>
      <c r="FGJ512" s="38"/>
      <c r="FGK512" s="38"/>
      <c r="FGL512" s="38"/>
      <c r="FGM512" s="38"/>
      <c r="FGN512" s="38"/>
      <c r="FGO512" s="38"/>
      <c r="FGP512" s="38"/>
      <c r="FGQ512" s="38"/>
      <c r="FGR512" s="38"/>
      <c r="FGS512" s="38"/>
      <c r="FGT512" s="38"/>
      <c r="FGU512" s="38"/>
      <c r="FGV512" s="38"/>
      <c r="FGW512" s="38"/>
      <c r="FGX512" s="38"/>
      <c r="FGY512" s="38"/>
      <c r="FGZ512" s="38"/>
      <c r="FHA512" s="38"/>
      <c r="FHB512" s="38"/>
      <c r="FHC512" s="38"/>
      <c r="FHD512" s="38"/>
      <c r="FHE512" s="38"/>
      <c r="FHF512" s="38"/>
      <c r="FHG512" s="38"/>
      <c r="FHH512" s="38"/>
      <c r="FHI512" s="38"/>
      <c r="FHJ512" s="38"/>
      <c r="FHK512" s="38"/>
      <c r="FHL512" s="38"/>
      <c r="FHM512" s="38"/>
      <c r="FHN512" s="38"/>
      <c r="FHO512" s="38"/>
      <c r="FHP512" s="38"/>
      <c r="FHQ512" s="38"/>
      <c r="FHR512" s="38"/>
      <c r="FHS512" s="38"/>
      <c r="FHT512" s="38"/>
      <c r="FHU512" s="38"/>
      <c r="FHV512" s="38"/>
      <c r="FHW512" s="38"/>
      <c r="FHX512" s="38"/>
      <c r="FHY512" s="38"/>
      <c r="FHZ512" s="38"/>
      <c r="FIA512" s="38"/>
      <c r="FIB512" s="38"/>
      <c r="FIC512" s="38"/>
      <c r="FID512" s="38"/>
      <c r="FIE512" s="38"/>
      <c r="FIF512" s="38"/>
      <c r="FIG512" s="38"/>
      <c r="FIH512" s="38"/>
      <c r="FII512" s="38"/>
      <c r="FIJ512" s="38"/>
      <c r="FIK512" s="38"/>
      <c r="FIL512" s="38"/>
      <c r="FIM512" s="38"/>
      <c r="FIN512" s="38"/>
      <c r="FIO512" s="38"/>
      <c r="FIP512" s="38"/>
      <c r="FIQ512" s="38"/>
      <c r="FIR512" s="38"/>
      <c r="FIS512" s="38"/>
      <c r="FIT512" s="38"/>
      <c r="FIU512" s="38"/>
      <c r="FIV512" s="38"/>
      <c r="FIW512" s="38"/>
      <c r="FIX512" s="38"/>
      <c r="FIY512" s="38"/>
      <c r="FIZ512" s="38"/>
      <c r="FJA512" s="38"/>
      <c r="FJB512" s="38"/>
      <c r="FJC512" s="38"/>
      <c r="FJD512" s="38"/>
      <c r="FJE512" s="38"/>
      <c r="FJF512" s="38"/>
      <c r="FJG512" s="38"/>
      <c r="FJH512" s="38"/>
      <c r="FJI512" s="38"/>
      <c r="FJJ512" s="38"/>
      <c r="FJK512" s="38"/>
      <c r="FJL512" s="38"/>
      <c r="FJM512" s="38"/>
      <c r="FJN512" s="38"/>
      <c r="FJO512" s="38"/>
      <c r="FJP512" s="38"/>
      <c r="FJQ512" s="38"/>
      <c r="FJR512" s="38"/>
      <c r="FJS512" s="38"/>
      <c r="FJT512" s="38"/>
      <c r="FJU512" s="38"/>
      <c r="FJV512" s="38"/>
      <c r="FJW512" s="38"/>
      <c r="FJX512" s="38"/>
      <c r="FJY512" s="38"/>
      <c r="FJZ512" s="38"/>
      <c r="FKA512" s="38"/>
      <c r="FKB512" s="38"/>
      <c r="FKC512" s="38"/>
      <c r="FKD512" s="38"/>
      <c r="FKE512" s="38"/>
      <c r="FKF512" s="38"/>
      <c r="FKG512" s="38"/>
      <c r="FKH512" s="38"/>
      <c r="FKI512" s="38"/>
      <c r="FKJ512" s="38"/>
      <c r="FKK512" s="38"/>
      <c r="FKL512" s="38"/>
      <c r="FKM512" s="38"/>
      <c r="FKN512" s="38"/>
      <c r="FKO512" s="38"/>
      <c r="FKP512" s="38"/>
      <c r="FKQ512" s="38"/>
      <c r="FKR512" s="38"/>
      <c r="FKS512" s="38"/>
      <c r="FKT512" s="38"/>
      <c r="FKU512" s="38"/>
      <c r="FKV512" s="38"/>
      <c r="FKW512" s="38"/>
      <c r="FKX512" s="38"/>
      <c r="FKY512" s="38"/>
      <c r="FKZ512" s="38"/>
      <c r="FLA512" s="38"/>
      <c r="FLB512" s="38"/>
      <c r="FLC512" s="38"/>
      <c r="FLD512" s="38"/>
      <c r="FLE512" s="38"/>
      <c r="FLF512" s="38"/>
      <c r="FLG512" s="38"/>
      <c r="FLH512" s="38"/>
      <c r="FLI512" s="38"/>
      <c r="FLJ512" s="38"/>
      <c r="FLK512" s="38"/>
      <c r="FLL512" s="38"/>
      <c r="FLM512" s="38"/>
      <c r="FLN512" s="38"/>
      <c r="FLO512" s="38"/>
      <c r="FLP512" s="38"/>
      <c r="FLQ512" s="38"/>
      <c r="FLR512" s="38"/>
      <c r="FLS512" s="38"/>
      <c r="FLT512" s="38"/>
      <c r="FLU512" s="38"/>
      <c r="FLV512" s="38"/>
      <c r="FLW512" s="38"/>
      <c r="FLX512" s="38"/>
      <c r="FLY512" s="38"/>
      <c r="FLZ512" s="38"/>
      <c r="FMA512" s="38"/>
      <c r="FMB512" s="38"/>
      <c r="FMC512" s="38"/>
      <c r="FMD512" s="38"/>
      <c r="FME512" s="38"/>
      <c r="FMF512" s="38"/>
      <c r="FMG512" s="38"/>
      <c r="FMH512" s="38"/>
      <c r="FMI512" s="38"/>
      <c r="FMJ512" s="38"/>
      <c r="FMK512" s="38"/>
      <c r="FML512" s="38"/>
      <c r="FMM512" s="38"/>
      <c r="FMN512" s="38"/>
      <c r="FMO512" s="38"/>
      <c r="FMP512" s="38"/>
      <c r="FMQ512" s="38"/>
      <c r="FMR512" s="38"/>
      <c r="FMS512" s="38"/>
      <c r="FMT512" s="38"/>
      <c r="FMU512" s="38"/>
      <c r="FMV512" s="38"/>
      <c r="FMW512" s="38"/>
      <c r="FMX512" s="38"/>
      <c r="FMY512" s="38"/>
      <c r="FMZ512" s="38"/>
      <c r="FNA512" s="38"/>
      <c r="FNB512" s="38"/>
      <c r="FNC512" s="38"/>
      <c r="FND512" s="38"/>
      <c r="FNE512" s="38"/>
      <c r="FNF512" s="38"/>
      <c r="FNG512" s="38"/>
      <c r="FNH512" s="38"/>
      <c r="FNI512" s="38"/>
      <c r="FNJ512" s="38"/>
      <c r="FNK512" s="38"/>
      <c r="FNL512" s="38"/>
      <c r="FNM512" s="38"/>
      <c r="FNN512" s="38"/>
      <c r="FNO512" s="38"/>
      <c r="FNP512" s="38"/>
      <c r="FNQ512" s="38"/>
      <c r="FNR512" s="38"/>
      <c r="FNS512" s="38"/>
      <c r="FNT512" s="38"/>
      <c r="FNU512" s="38"/>
      <c r="FNV512" s="38"/>
      <c r="FNW512" s="38"/>
      <c r="FNX512" s="38"/>
      <c r="FNY512" s="38"/>
      <c r="FNZ512" s="38"/>
      <c r="FOA512" s="38"/>
      <c r="FOB512" s="38"/>
      <c r="FOC512" s="38"/>
      <c r="FOD512" s="38"/>
      <c r="FOE512" s="38"/>
      <c r="FOF512" s="38"/>
      <c r="FOG512" s="38"/>
      <c r="FOH512" s="38"/>
      <c r="FOI512" s="38"/>
      <c r="FOJ512" s="38"/>
      <c r="FOK512" s="38"/>
      <c r="FOL512" s="38"/>
      <c r="FOM512" s="38"/>
      <c r="FON512" s="38"/>
      <c r="FOO512" s="38"/>
      <c r="FOP512" s="38"/>
      <c r="FOQ512" s="38"/>
      <c r="FOR512" s="38"/>
      <c r="FOS512" s="38"/>
      <c r="FOT512" s="38"/>
      <c r="FOU512" s="38"/>
      <c r="FOV512" s="38"/>
      <c r="FOW512" s="38"/>
      <c r="FOX512" s="38"/>
      <c r="FOY512" s="38"/>
      <c r="FOZ512" s="38"/>
      <c r="FPA512" s="38"/>
      <c r="FPB512" s="38"/>
      <c r="FPC512" s="38"/>
      <c r="FPD512" s="38"/>
      <c r="FPE512" s="38"/>
      <c r="FPF512" s="38"/>
      <c r="FPG512" s="38"/>
      <c r="FPH512" s="38"/>
      <c r="FPI512" s="38"/>
      <c r="FPJ512" s="38"/>
      <c r="FPK512" s="38"/>
      <c r="FPL512" s="38"/>
      <c r="FPM512" s="38"/>
      <c r="FPN512" s="38"/>
      <c r="FPO512" s="38"/>
      <c r="FPP512" s="38"/>
      <c r="FPQ512" s="38"/>
      <c r="FPR512" s="38"/>
      <c r="FPS512" s="38"/>
      <c r="FPT512" s="38"/>
      <c r="FPU512" s="38"/>
      <c r="FPV512" s="38"/>
      <c r="FPW512" s="38"/>
      <c r="FPX512" s="38"/>
      <c r="FPY512" s="38"/>
      <c r="FPZ512" s="38"/>
      <c r="FQA512" s="38"/>
      <c r="FQB512" s="38"/>
      <c r="FQC512" s="38"/>
      <c r="FQD512" s="38"/>
      <c r="FQE512" s="38"/>
      <c r="FQF512" s="38"/>
      <c r="FQG512" s="38"/>
      <c r="FQH512" s="38"/>
      <c r="FQI512" s="38"/>
      <c r="FQJ512" s="38"/>
      <c r="FQK512" s="38"/>
      <c r="FQL512" s="38"/>
      <c r="FQM512" s="38"/>
      <c r="FQN512" s="38"/>
      <c r="FQO512" s="38"/>
      <c r="FQP512" s="38"/>
      <c r="FQQ512" s="38"/>
      <c r="FQR512" s="38"/>
      <c r="FQS512" s="38"/>
      <c r="FQT512" s="38"/>
      <c r="FQU512" s="38"/>
      <c r="FQV512" s="38"/>
      <c r="FQW512" s="38"/>
      <c r="FQX512" s="38"/>
      <c r="FQY512" s="38"/>
      <c r="FQZ512" s="38"/>
      <c r="FRA512" s="38"/>
      <c r="FRB512" s="38"/>
      <c r="FRC512" s="38"/>
      <c r="FRD512" s="38"/>
      <c r="FRE512" s="38"/>
      <c r="FRF512" s="38"/>
      <c r="FRG512" s="38"/>
      <c r="FRH512" s="38"/>
      <c r="FRI512" s="38"/>
      <c r="FRJ512" s="38"/>
      <c r="FRK512" s="38"/>
      <c r="FRL512" s="38"/>
      <c r="FRM512" s="38"/>
      <c r="FRN512" s="38"/>
      <c r="FRO512" s="38"/>
      <c r="FRP512" s="38"/>
      <c r="FRQ512" s="38"/>
      <c r="FRR512" s="38"/>
      <c r="FRS512" s="38"/>
      <c r="FRT512" s="38"/>
      <c r="FRU512" s="38"/>
      <c r="FRV512" s="38"/>
      <c r="FRW512" s="38"/>
      <c r="FRX512" s="38"/>
      <c r="FRY512" s="38"/>
      <c r="FRZ512" s="38"/>
      <c r="FSA512" s="38"/>
      <c r="FSB512" s="38"/>
      <c r="FSC512" s="38"/>
      <c r="FSD512" s="38"/>
      <c r="FSE512" s="38"/>
      <c r="FSF512" s="38"/>
      <c r="FSG512" s="38"/>
      <c r="FSH512" s="38"/>
      <c r="FSI512" s="38"/>
      <c r="FSJ512" s="38"/>
      <c r="FSK512" s="38"/>
      <c r="FSL512" s="38"/>
      <c r="FSM512" s="38"/>
      <c r="FSN512" s="38"/>
      <c r="FSO512" s="38"/>
      <c r="FSP512" s="38"/>
      <c r="FSQ512" s="38"/>
      <c r="FSR512" s="38"/>
      <c r="FSS512" s="38"/>
      <c r="FST512" s="38"/>
      <c r="FSU512" s="38"/>
      <c r="FSV512" s="38"/>
      <c r="FSW512" s="38"/>
      <c r="FSX512" s="38"/>
      <c r="FSY512" s="38"/>
      <c r="FSZ512" s="38"/>
      <c r="FTA512" s="38"/>
      <c r="FTB512" s="38"/>
      <c r="FTC512" s="38"/>
      <c r="FTD512" s="38"/>
      <c r="FTE512" s="38"/>
      <c r="FTF512" s="38"/>
      <c r="FTG512" s="38"/>
      <c r="FTH512" s="38"/>
      <c r="FTI512" s="38"/>
      <c r="FTJ512" s="38"/>
      <c r="FTK512" s="38"/>
      <c r="FTL512" s="38"/>
      <c r="FTM512" s="38"/>
      <c r="FTN512" s="38"/>
      <c r="FTO512" s="38"/>
      <c r="FTP512" s="38"/>
      <c r="FTQ512" s="38"/>
      <c r="FTR512" s="38"/>
      <c r="FTS512" s="38"/>
      <c r="FTT512" s="38"/>
      <c r="FTU512" s="38"/>
      <c r="FTV512" s="38"/>
      <c r="FTW512" s="38"/>
      <c r="FTX512" s="38"/>
      <c r="FTY512" s="38"/>
      <c r="FTZ512" s="38"/>
      <c r="FUA512" s="38"/>
      <c r="FUB512" s="38"/>
      <c r="FUC512" s="38"/>
      <c r="FUD512" s="38"/>
      <c r="FUE512" s="38"/>
      <c r="FUF512" s="38"/>
      <c r="FUG512" s="38"/>
      <c r="FUH512" s="38"/>
      <c r="FUI512" s="38"/>
      <c r="FUJ512" s="38"/>
      <c r="FUK512" s="38"/>
      <c r="FUL512" s="38"/>
      <c r="FUM512" s="38"/>
      <c r="FUN512" s="38"/>
      <c r="FUO512" s="38"/>
      <c r="FUP512" s="38"/>
      <c r="FUQ512" s="38"/>
      <c r="FUR512" s="38"/>
      <c r="FUS512" s="38"/>
      <c r="FUT512" s="38"/>
      <c r="FUU512" s="38"/>
      <c r="FUV512" s="38"/>
      <c r="FUW512" s="38"/>
      <c r="FUX512" s="38"/>
      <c r="FUY512" s="38"/>
      <c r="FUZ512" s="38"/>
      <c r="FVA512" s="38"/>
      <c r="FVB512" s="38"/>
      <c r="FVC512" s="38"/>
      <c r="FVD512" s="38"/>
      <c r="FVE512" s="38"/>
      <c r="FVF512" s="38"/>
      <c r="FVG512" s="38"/>
      <c r="FVH512" s="38"/>
      <c r="FVI512" s="38"/>
      <c r="FVJ512" s="38"/>
      <c r="FVK512" s="38"/>
      <c r="FVL512" s="38"/>
      <c r="FVM512" s="38"/>
      <c r="FVN512" s="38"/>
      <c r="FVO512" s="38"/>
      <c r="FVP512" s="38"/>
      <c r="FVQ512" s="38"/>
      <c r="FVR512" s="38"/>
      <c r="FVS512" s="38"/>
      <c r="FVT512" s="38"/>
      <c r="FVU512" s="38"/>
      <c r="FVV512" s="38"/>
      <c r="FVW512" s="38"/>
      <c r="FVX512" s="38"/>
      <c r="FVY512" s="38"/>
      <c r="FVZ512" s="38"/>
      <c r="FWA512" s="38"/>
      <c r="FWB512" s="38"/>
      <c r="FWC512" s="38"/>
      <c r="FWD512" s="38"/>
      <c r="FWE512" s="38"/>
      <c r="FWF512" s="38"/>
      <c r="FWG512" s="38"/>
      <c r="FWH512" s="38"/>
      <c r="FWI512" s="38"/>
      <c r="FWJ512" s="38"/>
      <c r="FWK512" s="38"/>
      <c r="FWL512" s="38"/>
      <c r="FWM512" s="38"/>
      <c r="FWN512" s="38"/>
      <c r="FWO512" s="38"/>
      <c r="FWP512" s="38"/>
      <c r="FWQ512" s="38"/>
      <c r="FWR512" s="38"/>
      <c r="FWS512" s="38"/>
      <c r="FWT512" s="38"/>
      <c r="FWU512" s="38"/>
      <c r="FWV512" s="38"/>
      <c r="FWW512" s="38"/>
      <c r="FWX512" s="38"/>
      <c r="FWY512" s="38"/>
      <c r="FWZ512" s="38"/>
      <c r="FXA512" s="38"/>
      <c r="FXB512" s="38"/>
      <c r="FXC512" s="38"/>
      <c r="FXD512" s="38"/>
      <c r="FXE512" s="38"/>
      <c r="FXF512" s="38"/>
      <c r="FXG512" s="38"/>
      <c r="FXH512" s="38"/>
      <c r="FXI512" s="38"/>
      <c r="FXJ512" s="38"/>
      <c r="FXK512" s="38"/>
      <c r="FXL512" s="38"/>
      <c r="FXM512" s="38"/>
      <c r="FXN512" s="38"/>
      <c r="FXO512" s="38"/>
      <c r="FXP512" s="38"/>
      <c r="FXQ512" s="38"/>
      <c r="FXR512" s="38"/>
      <c r="FXS512" s="38"/>
      <c r="FXT512" s="38"/>
      <c r="FXU512" s="38"/>
      <c r="FXV512" s="38"/>
      <c r="FXW512" s="38"/>
      <c r="FXX512" s="38"/>
      <c r="FXY512" s="38"/>
      <c r="FXZ512" s="38"/>
      <c r="FYA512" s="38"/>
      <c r="FYB512" s="38"/>
      <c r="FYC512" s="38"/>
      <c r="FYD512" s="38"/>
      <c r="FYE512" s="38"/>
      <c r="FYF512" s="38"/>
      <c r="FYG512" s="38"/>
      <c r="FYH512" s="38"/>
      <c r="FYI512" s="38"/>
      <c r="FYJ512" s="38"/>
      <c r="FYK512" s="38"/>
      <c r="FYL512" s="38"/>
      <c r="FYM512" s="38"/>
      <c r="FYN512" s="38"/>
      <c r="FYO512" s="38"/>
      <c r="FYP512" s="38"/>
      <c r="FYQ512" s="38"/>
      <c r="FYR512" s="38"/>
      <c r="FYS512" s="38"/>
      <c r="FYT512" s="38"/>
      <c r="FYU512" s="38"/>
      <c r="FYV512" s="38"/>
      <c r="FYW512" s="38"/>
      <c r="FYX512" s="38"/>
      <c r="FYY512" s="38"/>
      <c r="FYZ512" s="38"/>
      <c r="FZA512" s="38"/>
      <c r="FZB512" s="38"/>
      <c r="FZC512" s="38"/>
      <c r="FZD512" s="38"/>
      <c r="FZE512" s="38"/>
      <c r="FZF512" s="38"/>
      <c r="FZG512" s="38"/>
      <c r="FZH512" s="38"/>
      <c r="FZI512" s="38"/>
      <c r="FZJ512" s="38"/>
      <c r="FZK512" s="38"/>
      <c r="FZL512" s="38"/>
      <c r="FZM512" s="38"/>
      <c r="FZN512" s="38"/>
      <c r="FZO512" s="38"/>
      <c r="FZP512" s="38"/>
      <c r="FZQ512" s="38"/>
      <c r="FZR512" s="38"/>
      <c r="FZS512" s="38"/>
      <c r="FZT512" s="38"/>
      <c r="FZU512" s="38"/>
      <c r="FZV512" s="38"/>
      <c r="FZW512" s="38"/>
      <c r="FZX512" s="38"/>
      <c r="FZY512" s="38"/>
      <c r="FZZ512" s="38"/>
      <c r="GAA512" s="38"/>
      <c r="GAB512" s="38"/>
      <c r="GAC512" s="38"/>
      <c r="GAD512" s="38"/>
      <c r="GAE512" s="38"/>
      <c r="GAF512" s="38"/>
      <c r="GAG512" s="38"/>
      <c r="GAH512" s="38"/>
      <c r="GAI512" s="38"/>
      <c r="GAJ512" s="38"/>
      <c r="GAK512" s="38"/>
      <c r="GAL512" s="38"/>
      <c r="GAM512" s="38"/>
      <c r="GAN512" s="38"/>
      <c r="GAO512" s="38"/>
      <c r="GAP512" s="38"/>
      <c r="GAQ512" s="38"/>
      <c r="GAR512" s="38"/>
      <c r="GAS512" s="38"/>
      <c r="GAT512" s="38"/>
      <c r="GAU512" s="38"/>
      <c r="GAV512" s="38"/>
      <c r="GAW512" s="38"/>
      <c r="GAX512" s="38"/>
      <c r="GAY512" s="38"/>
      <c r="GAZ512" s="38"/>
      <c r="GBA512" s="38"/>
      <c r="GBB512" s="38"/>
      <c r="GBC512" s="38"/>
      <c r="GBD512" s="38"/>
      <c r="GBE512" s="38"/>
      <c r="GBF512" s="38"/>
      <c r="GBG512" s="38"/>
      <c r="GBH512" s="38"/>
      <c r="GBI512" s="38"/>
      <c r="GBJ512" s="38"/>
      <c r="GBK512" s="38"/>
      <c r="GBL512" s="38"/>
      <c r="GBM512" s="38"/>
      <c r="GBN512" s="38"/>
      <c r="GBO512" s="38"/>
      <c r="GBP512" s="38"/>
      <c r="GBQ512" s="38"/>
      <c r="GBR512" s="38"/>
      <c r="GBS512" s="38"/>
      <c r="GBT512" s="38"/>
      <c r="GBU512" s="38"/>
      <c r="GBV512" s="38"/>
      <c r="GBW512" s="38"/>
      <c r="GBX512" s="38"/>
      <c r="GBY512" s="38"/>
      <c r="GBZ512" s="38"/>
      <c r="GCA512" s="38"/>
      <c r="GCB512" s="38"/>
      <c r="GCC512" s="38"/>
      <c r="GCD512" s="38"/>
      <c r="GCE512" s="38"/>
      <c r="GCF512" s="38"/>
      <c r="GCG512" s="38"/>
      <c r="GCH512" s="38"/>
      <c r="GCI512" s="38"/>
      <c r="GCJ512" s="38"/>
      <c r="GCK512" s="38"/>
      <c r="GCL512" s="38"/>
      <c r="GCM512" s="38"/>
      <c r="GCN512" s="38"/>
      <c r="GCO512" s="38"/>
      <c r="GCP512" s="38"/>
      <c r="GCQ512" s="38"/>
      <c r="GCR512" s="38"/>
      <c r="GCS512" s="38"/>
      <c r="GCT512" s="38"/>
      <c r="GCU512" s="38"/>
      <c r="GCV512" s="38"/>
      <c r="GCW512" s="38"/>
      <c r="GCX512" s="38"/>
      <c r="GCY512" s="38"/>
      <c r="GCZ512" s="38"/>
      <c r="GDA512" s="38"/>
      <c r="GDB512" s="38"/>
      <c r="GDC512" s="38"/>
      <c r="GDD512" s="38"/>
      <c r="GDE512" s="38"/>
      <c r="GDF512" s="38"/>
      <c r="GDG512" s="38"/>
      <c r="GDH512" s="38"/>
      <c r="GDI512" s="38"/>
      <c r="GDJ512" s="38"/>
      <c r="GDK512" s="38"/>
      <c r="GDL512" s="38"/>
      <c r="GDM512" s="38"/>
      <c r="GDN512" s="38"/>
      <c r="GDO512" s="38"/>
      <c r="GDP512" s="38"/>
      <c r="GDQ512" s="38"/>
      <c r="GDR512" s="38"/>
      <c r="GDS512" s="38"/>
      <c r="GDT512" s="38"/>
      <c r="GDU512" s="38"/>
      <c r="GDV512" s="38"/>
      <c r="GDW512" s="38"/>
      <c r="GDX512" s="38"/>
      <c r="GDY512" s="38"/>
      <c r="GDZ512" s="38"/>
      <c r="GEA512" s="38"/>
      <c r="GEB512" s="38"/>
      <c r="GEC512" s="38"/>
      <c r="GED512" s="38"/>
      <c r="GEE512" s="38"/>
      <c r="GEF512" s="38"/>
      <c r="GEG512" s="38"/>
      <c r="GEH512" s="38"/>
      <c r="GEI512" s="38"/>
      <c r="GEJ512" s="38"/>
      <c r="GEK512" s="38"/>
      <c r="GEL512" s="38"/>
      <c r="GEM512" s="38"/>
      <c r="GEN512" s="38"/>
      <c r="GEO512" s="38"/>
      <c r="GEP512" s="38"/>
      <c r="GEQ512" s="38"/>
      <c r="GER512" s="38"/>
      <c r="GES512" s="38"/>
      <c r="GET512" s="38"/>
      <c r="GEU512" s="38"/>
      <c r="GEV512" s="38"/>
      <c r="GEW512" s="38"/>
      <c r="GEX512" s="38"/>
      <c r="GEY512" s="38"/>
      <c r="GEZ512" s="38"/>
      <c r="GFA512" s="38"/>
      <c r="GFB512" s="38"/>
      <c r="GFC512" s="38"/>
      <c r="GFD512" s="38"/>
      <c r="GFE512" s="38"/>
      <c r="GFF512" s="38"/>
      <c r="GFG512" s="38"/>
      <c r="GFH512" s="38"/>
      <c r="GFI512" s="38"/>
      <c r="GFJ512" s="38"/>
      <c r="GFK512" s="38"/>
      <c r="GFL512" s="38"/>
      <c r="GFM512" s="38"/>
      <c r="GFN512" s="38"/>
      <c r="GFO512" s="38"/>
      <c r="GFP512" s="38"/>
      <c r="GFQ512" s="38"/>
      <c r="GFR512" s="38"/>
      <c r="GFS512" s="38"/>
      <c r="GFT512" s="38"/>
      <c r="GFU512" s="38"/>
      <c r="GFV512" s="38"/>
      <c r="GFW512" s="38"/>
      <c r="GFX512" s="38"/>
      <c r="GFY512" s="38"/>
      <c r="GFZ512" s="38"/>
      <c r="GGA512" s="38"/>
      <c r="GGB512" s="38"/>
      <c r="GGC512" s="38"/>
      <c r="GGD512" s="38"/>
      <c r="GGE512" s="38"/>
      <c r="GGF512" s="38"/>
      <c r="GGG512" s="38"/>
      <c r="GGH512" s="38"/>
      <c r="GGI512" s="38"/>
      <c r="GGJ512" s="38"/>
      <c r="GGK512" s="38"/>
      <c r="GGL512" s="38"/>
      <c r="GGM512" s="38"/>
      <c r="GGN512" s="38"/>
      <c r="GGO512" s="38"/>
      <c r="GGP512" s="38"/>
      <c r="GGQ512" s="38"/>
      <c r="GGR512" s="38"/>
      <c r="GGS512" s="38"/>
      <c r="GGT512" s="38"/>
      <c r="GGU512" s="38"/>
      <c r="GGV512" s="38"/>
      <c r="GGW512" s="38"/>
      <c r="GGX512" s="38"/>
      <c r="GGY512" s="38"/>
      <c r="GGZ512" s="38"/>
      <c r="GHA512" s="38"/>
      <c r="GHB512" s="38"/>
      <c r="GHC512" s="38"/>
      <c r="GHD512" s="38"/>
      <c r="GHE512" s="38"/>
      <c r="GHF512" s="38"/>
      <c r="GHG512" s="38"/>
      <c r="GHH512" s="38"/>
      <c r="GHI512" s="38"/>
      <c r="GHJ512" s="38"/>
      <c r="GHK512" s="38"/>
      <c r="GHL512" s="38"/>
      <c r="GHM512" s="38"/>
      <c r="GHN512" s="38"/>
      <c r="GHO512" s="38"/>
      <c r="GHP512" s="38"/>
      <c r="GHQ512" s="38"/>
      <c r="GHR512" s="38"/>
      <c r="GHS512" s="38"/>
      <c r="GHT512" s="38"/>
      <c r="GHU512" s="38"/>
      <c r="GHV512" s="38"/>
      <c r="GHW512" s="38"/>
      <c r="GHX512" s="38"/>
      <c r="GHY512" s="38"/>
      <c r="GHZ512" s="38"/>
      <c r="GIA512" s="38"/>
      <c r="GIB512" s="38"/>
      <c r="GIC512" s="38"/>
      <c r="GID512" s="38"/>
      <c r="GIE512" s="38"/>
      <c r="GIF512" s="38"/>
      <c r="GIG512" s="38"/>
      <c r="GIH512" s="38"/>
      <c r="GII512" s="38"/>
      <c r="GIJ512" s="38"/>
      <c r="GIK512" s="38"/>
      <c r="GIL512" s="38"/>
      <c r="GIM512" s="38"/>
      <c r="GIN512" s="38"/>
      <c r="GIO512" s="38"/>
      <c r="GIP512" s="38"/>
      <c r="GIQ512" s="38"/>
      <c r="GIR512" s="38"/>
      <c r="GIS512" s="38"/>
      <c r="GIT512" s="38"/>
      <c r="GIU512" s="38"/>
      <c r="GIV512" s="38"/>
      <c r="GIW512" s="38"/>
      <c r="GIX512" s="38"/>
      <c r="GIY512" s="38"/>
      <c r="GIZ512" s="38"/>
      <c r="GJA512" s="38"/>
      <c r="GJB512" s="38"/>
      <c r="GJC512" s="38"/>
      <c r="GJD512" s="38"/>
      <c r="GJE512" s="38"/>
      <c r="GJF512" s="38"/>
      <c r="GJG512" s="38"/>
      <c r="GJH512" s="38"/>
      <c r="GJI512" s="38"/>
      <c r="GJJ512" s="38"/>
      <c r="GJK512" s="38"/>
      <c r="GJL512" s="38"/>
      <c r="GJM512" s="38"/>
      <c r="GJN512" s="38"/>
      <c r="GJO512" s="38"/>
      <c r="GJP512" s="38"/>
      <c r="GJQ512" s="38"/>
      <c r="GJR512" s="38"/>
      <c r="GJS512" s="38"/>
      <c r="GJT512" s="38"/>
      <c r="GJU512" s="38"/>
      <c r="GJV512" s="38"/>
      <c r="GJW512" s="38"/>
      <c r="GJX512" s="38"/>
      <c r="GJY512" s="38"/>
      <c r="GJZ512" s="38"/>
      <c r="GKA512" s="38"/>
      <c r="GKB512" s="38"/>
      <c r="GKC512" s="38"/>
      <c r="GKD512" s="38"/>
      <c r="GKE512" s="38"/>
      <c r="GKF512" s="38"/>
      <c r="GKG512" s="38"/>
      <c r="GKH512" s="38"/>
      <c r="GKI512" s="38"/>
      <c r="GKJ512" s="38"/>
      <c r="GKK512" s="38"/>
      <c r="GKL512" s="38"/>
      <c r="GKM512" s="38"/>
      <c r="GKN512" s="38"/>
      <c r="GKO512" s="38"/>
      <c r="GKP512" s="38"/>
      <c r="GKQ512" s="38"/>
      <c r="GKR512" s="38"/>
      <c r="GKS512" s="38"/>
      <c r="GKT512" s="38"/>
      <c r="GKU512" s="38"/>
      <c r="GKV512" s="38"/>
      <c r="GKW512" s="38"/>
      <c r="GKX512" s="38"/>
      <c r="GKY512" s="38"/>
      <c r="GKZ512" s="38"/>
      <c r="GLA512" s="38"/>
      <c r="GLB512" s="38"/>
      <c r="GLC512" s="38"/>
      <c r="GLD512" s="38"/>
      <c r="GLE512" s="38"/>
      <c r="GLF512" s="38"/>
      <c r="GLG512" s="38"/>
      <c r="GLH512" s="38"/>
      <c r="GLI512" s="38"/>
      <c r="GLJ512" s="38"/>
      <c r="GLK512" s="38"/>
      <c r="GLL512" s="38"/>
      <c r="GLM512" s="38"/>
      <c r="GLN512" s="38"/>
      <c r="GLO512" s="38"/>
      <c r="GLP512" s="38"/>
      <c r="GLQ512" s="38"/>
      <c r="GLR512" s="38"/>
      <c r="GLS512" s="38"/>
      <c r="GLT512" s="38"/>
      <c r="GLU512" s="38"/>
      <c r="GLV512" s="38"/>
      <c r="GLW512" s="38"/>
      <c r="GLX512" s="38"/>
      <c r="GLY512" s="38"/>
      <c r="GLZ512" s="38"/>
      <c r="GMA512" s="38"/>
      <c r="GMB512" s="38"/>
      <c r="GMC512" s="38"/>
      <c r="GMD512" s="38"/>
      <c r="GME512" s="38"/>
      <c r="GMF512" s="38"/>
      <c r="GMG512" s="38"/>
      <c r="GMH512" s="38"/>
      <c r="GMI512" s="38"/>
      <c r="GMJ512" s="38"/>
      <c r="GMK512" s="38"/>
      <c r="GML512" s="38"/>
      <c r="GMM512" s="38"/>
      <c r="GMN512" s="38"/>
      <c r="GMO512" s="38"/>
      <c r="GMP512" s="38"/>
      <c r="GMQ512" s="38"/>
      <c r="GMR512" s="38"/>
      <c r="GMS512" s="38"/>
      <c r="GMT512" s="38"/>
      <c r="GMU512" s="38"/>
      <c r="GMV512" s="38"/>
      <c r="GMW512" s="38"/>
      <c r="GMX512" s="38"/>
      <c r="GMY512" s="38"/>
      <c r="GMZ512" s="38"/>
      <c r="GNA512" s="38"/>
      <c r="GNB512" s="38"/>
      <c r="GNC512" s="38"/>
      <c r="GND512" s="38"/>
      <c r="GNE512" s="38"/>
      <c r="GNF512" s="38"/>
      <c r="GNG512" s="38"/>
      <c r="GNH512" s="38"/>
      <c r="GNI512" s="38"/>
      <c r="GNJ512" s="38"/>
      <c r="GNK512" s="38"/>
      <c r="GNL512" s="38"/>
      <c r="GNM512" s="38"/>
      <c r="GNN512" s="38"/>
      <c r="GNO512" s="38"/>
      <c r="GNP512" s="38"/>
      <c r="GNQ512" s="38"/>
      <c r="GNR512" s="38"/>
      <c r="GNS512" s="38"/>
      <c r="GNT512" s="38"/>
      <c r="GNU512" s="38"/>
      <c r="GNV512" s="38"/>
      <c r="GNW512" s="38"/>
      <c r="GNX512" s="38"/>
      <c r="GNY512" s="38"/>
      <c r="GNZ512" s="38"/>
      <c r="GOA512" s="38"/>
      <c r="GOB512" s="38"/>
      <c r="GOC512" s="38"/>
      <c r="GOD512" s="38"/>
      <c r="GOE512" s="38"/>
      <c r="GOF512" s="38"/>
      <c r="GOG512" s="38"/>
      <c r="GOH512" s="38"/>
      <c r="GOI512" s="38"/>
      <c r="GOJ512" s="38"/>
      <c r="GOK512" s="38"/>
      <c r="GOL512" s="38"/>
      <c r="GOM512" s="38"/>
      <c r="GON512" s="38"/>
      <c r="GOO512" s="38"/>
      <c r="GOP512" s="38"/>
      <c r="GOQ512" s="38"/>
      <c r="GOR512" s="38"/>
      <c r="GOS512" s="38"/>
      <c r="GOT512" s="38"/>
      <c r="GOU512" s="38"/>
      <c r="GOV512" s="38"/>
      <c r="GOW512" s="38"/>
      <c r="GOX512" s="38"/>
      <c r="GOY512" s="38"/>
      <c r="GOZ512" s="38"/>
      <c r="GPA512" s="38"/>
      <c r="GPB512" s="38"/>
      <c r="GPC512" s="38"/>
      <c r="GPD512" s="38"/>
      <c r="GPE512" s="38"/>
      <c r="GPF512" s="38"/>
      <c r="GPG512" s="38"/>
      <c r="GPH512" s="38"/>
      <c r="GPI512" s="38"/>
      <c r="GPJ512" s="38"/>
      <c r="GPK512" s="38"/>
      <c r="GPL512" s="38"/>
      <c r="GPM512" s="38"/>
      <c r="GPN512" s="38"/>
      <c r="GPO512" s="38"/>
      <c r="GPP512" s="38"/>
      <c r="GPQ512" s="38"/>
      <c r="GPR512" s="38"/>
      <c r="GPS512" s="38"/>
      <c r="GPT512" s="38"/>
      <c r="GPU512" s="38"/>
      <c r="GPV512" s="38"/>
      <c r="GPW512" s="38"/>
      <c r="GPX512" s="38"/>
      <c r="GPY512" s="38"/>
      <c r="GPZ512" s="38"/>
      <c r="GQA512" s="38"/>
      <c r="GQB512" s="38"/>
      <c r="GQC512" s="38"/>
      <c r="GQD512" s="38"/>
      <c r="GQE512" s="38"/>
      <c r="GQF512" s="38"/>
      <c r="GQG512" s="38"/>
      <c r="GQH512" s="38"/>
      <c r="GQI512" s="38"/>
      <c r="GQJ512" s="38"/>
      <c r="GQK512" s="38"/>
      <c r="GQL512" s="38"/>
      <c r="GQM512" s="38"/>
      <c r="GQN512" s="38"/>
      <c r="GQO512" s="38"/>
      <c r="GQP512" s="38"/>
      <c r="GQQ512" s="38"/>
      <c r="GQR512" s="38"/>
      <c r="GQS512" s="38"/>
      <c r="GQT512" s="38"/>
      <c r="GQU512" s="38"/>
      <c r="GQV512" s="38"/>
      <c r="GQW512" s="38"/>
      <c r="GQX512" s="38"/>
      <c r="GQY512" s="38"/>
      <c r="GQZ512" s="38"/>
      <c r="GRA512" s="38"/>
      <c r="GRB512" s="38"/>
      <c r="GRC512" s="38"/>
      <c r="GRD512" s="38"/>
      <c r="GRE512" s="38"/>
      <c r="GRF512" s="38"/>
      <c r="GRG512" s="38"/>
      <c r="GRH512" s="38"/>
      <c r="GRI512" s="38"/>
      <c r="GRJ512" s="38"/>
      <c r="GRK512" s="38"/>
      <c r="GRL512" s="38"/>
      <c r="GRM512" s="38"/>
      <c r="GRN512" s="38"/>
      <c r="GRO512" s="38"/>
      <c r="GRP512" s="38"/>
      <c r="GRQ512" s="38"/>
      <c r="GRR512" s="38"/>
      <c r="GRS512" s="38"/>
      <c r="GRT512" s="38"/>
      <c r="GRU512" s="38"/>
      <c r="GRV512" s="38"/>
      <c r="GRW512" s="38"/>
      <c r="GRX512" s="38"/>
      <c r="GRY512" s="38"/>
      <c r="GRZ512" s="38"/>
      <c r="GSA512" s="38"/>
      <c r="GSB512" s="38"/>
      <c r="GSC512" s="38"/>
      <c r="GSD512" s="38"/>
      <c r="GSE512" s="38"/>
      <c r="GSF512" s="38"/>
      <c r="GSG512" s="38"/>
      <c r="GSH512" s="38"/>
      <c r="GSI512" s="38"/>
      <c r="GSJ512" s="38"/>
      <c r="GSK512" s="38"/>
      <c r="GSL512" s="38"/>
      <c r="GSM512" s="38"/>
      <c r="GSN512" s="38"/>
      <c r="GSO512" s="38"/>
      <c r="GSP512" s="38"/>
      <c r="GSQ512" s="38"/>
      <c r="GSR512" s="38"/>
      <c r="GSS512" s="38"/>
      <c r="GST512" s="38"/>
      <c r="GSU512" s="38"/>
      <c r="GSV512" s="38"/>
      <c r="GSW512" s="38"/>
      <c r="GSX512" s="38"/>
      <c r="GSY512" s="38"/>
      <c r="GSZ512" s="38"/>
      <c r="GTA512" s="38"/>
      <c r="GTB512" s="38"/>
      <c r="GTC512" s="38"/>
      <c r="GTD512" s="38"/>
      <c r="GTE512" s="38"/>
      <c r="GTF512" s="38"/>
      <c r="GTG512" s="38"/>
      <c r="GTH512" s="38"/>
      <c r="GTI512" s="38"/>
      <c r="GTJ512" s="38"/>
      <c r="GTK512" s="38"/>
      <c r="GTL512" s="38"/>
      <c r="GTM512" s="38"/>
      <c r="GTN512" s="38"/>
      <c r="GTO512" s="38"/>
      <c r="GTP512" s="38"/>
      <c r="GTQ512" s="38"/>
      <c r="GTR512" s="38"/>
      <c r="GTS512" s="38"/>
      <c r="GTT512" s="38"/>
      <c r="GTU512" s="38"/>
      <c r="GTV512" s="38"/>
      <c r="GTW512" s="38"/>
      <c r="GTX512" s="38"/>
      <c r="GTY512" s="38"/>
      <c r="GTZ512" s="38"/>
      <c r="GUA512" s="38"/>
      <c r="GUB512" s="38"/>
      <c r="GUC512" s="38"/>
      <c r="GUD512" s="38"/>
      <c r="GUE512" s="38"/>
      <c r="GUF512" s="38"/>
      <c r="GUG512" s="38"/>
      <c r="GUH512" s="38"/>
      <c r="GUI512" s="38"/>
      <c r="GUJ512" s="38"/>
      <c r="GUK512" s="38"/>
      <c r="GUL512" s="38"/>
      <c r="GUM512" s="38"/>
      <c r="GUN512" s="38"/>
      <c r="GUO512" s="38"/>
      <c r="GUP512" s="38"/>
      <c r="GUQ512" s="38"/>
      <c r="GUR512" s="38"/>
      <c r="GUS512" s="38"/>
      <c r="GUT512" s="38"/>
      <c r="GUU512" s="38"/>
      <c r="GUV512" s="38"/>
      <c r="GUW512" s="38"/>
      <c r="GUX512" s="38"/>
      <c r="GUY512" s="38"/>
      <c r="GUZ512" s="38"/>
      <c r="GVA512" s="38"/>
      <c r="GVB512" s="38"/>
      <c r="GVC512" s="38"/>
      <c r="GVD512" s="38"/>
      <c r="GVE512" s="38"/>
      <c r="GVF512" s="38"/>
      <c r="GVG512" s="38"/>
      <c r="GVH512" s="38"/>
      <c r="GVI512" s="38"/>
      <c r="GVJ512" s="38"/>
      <c r="GVK512" s="38"/>
      <c r="GVL512" s="38"/>
      <c r="GVM512" s="38"/>
      <c r="GVN512" s="38"/>
      <c r="GVO512" s="38"/>
      <c r="GVP512" s="38"/>
      <c r="GVQ512" s="38"/>
      <c r="GVR512" s="38"/>
      <c r="GVS512" s="38"/>
      <c r="GVT512" s="38"/>
      <c r="GVU512" s="38"/>
      <c r="GVV512" s="38"/>
      <c r="GVW512" s="38"/>
      <c r="GVX512" s="38"/>
      <c r="GVY512" s="38"/>
      <c r="GVZ512" s="38"/>
      <c r="GWA512" s="38"/>
      <c r="GWB512" s="38"/>
      <c r="GWC512" s="38"/>
      <c r="GWD512" s="38"/>
      <c r="GWE512" s="38"/>
      <c r="GWF512" s="38"/>
      <c r="GWG512" s="38"/>
      <c r="GWH512" s="38"/>
      <c r="GWI512" s="38"/>
      <c r="GWJ512" s="38"/>
      <c r="GWK512" s="38"/>
      <c r="GWL512" s="38"/>
      <c r="GWM512" s="38"/>
      <c r="GWN512" s="38"/>
      <c r="GWO512" s="38"/>
      <c r="GWP512" s="38"/>
      <c r="GWQ512" s="38"/>
      <c r="GWR512" s="38"/>
      <c r="GWS512" s="38"/>
      <c r="GWT512" s="38"/>
      <c r="GWU512" s="38"/>
      <c r="GWV512" s="38"/>
      <c r="GWW512" s="38"/>
      <c r="GWX512" s="38"/>
      <c r="GWY512" s="38"/>
      <c r="GWZ512" s="38"/>
      <c r="GXA512" s="38"/>
      <c r="GXB512" s="38"/>
      <c r="GXC512" s="38"/>
      <c r="GXD512" s="38"/>
      <c r="GXE512" s="38"/>
      <c r="GXF512" s="38"/>
      <c r="GXG512" s="38"/>
      <c r="GXH512" s="38"/>
      <c r="GXI512" s="38"/>
      <c r="GXJ512" s="38"/>
      <c r="GXK512" s="38"/>
      <c r="GXL512" s="38"/>
      <c r="GXM512" s="38"/>
      <c r="GXN512" s="38"/>
      <c r="GXO512" s="38"/>
      <c r="GXP512" s="38"/>
      <c r="GXQ512" s="38"/>
      <c r="GXR512" s="38"/>
      <c r="GXS512" s="38"/>
      <c r="GXT512" s="38"/>
      <c r="GXU512" s="38"/>
      <c r="GXV512" s="38"/>
      <c r="GXW512" s="38"/>
      <c r="GXX512" s="38"/>
      <c r="GXY512" s="38"/>
      <c r="GXZ512" s="38"/>
      <c r="GYA512" s="38"/>
      <c r="GYB512" s="38"/>
      <c r="GYC512" s="38"/>
      <c r="GYD512" s="38"/>
      <c r="GYE512" s="38"/>
      <c r="GYF512" s="38"/>
      <c r="GYG512" s="38"/>
      <c r="GYH512" s="38"/>
      <c r="GYI512" s="38"/>
      <c r="GYJ512" s="38"/>
      <c r="GYK512" s="38"/>
      <c r="GYL512" s="38"/>
      <c r="GYM512" s="38"/>
      <c r="GYN512" s="38"/>
      <c r="GYO512" s="38"/>
      <c r="GYP512" s="38"/>
      <c r="GYQ512" s="38"/>
      <c r="GYR512" s="38"/>
      <c r="GYS512" s="38"/>
      <c r="GYT512" s="38"/>
      <c r="GYU512" s="38"/>
      <c r="GYV512" s="38"/>
      <c r="GYW512" s="38"/>
      <c r="GYX512" s="38"/>
      <c r="GYY512" s="38"/>
      <c r="GYZ512" s="38"/>
      <c r="GZA512" s="38"/>
      <c r="GZB512" s="38"/>
      <c r="GZC512" s="38"/>
      <c r="GZD512" s="38"/>
      <c r="GZE512" s="38"/>
      <c r="GZF512" s="38"/>
      <c r="GZG512" s="38"/>
      <c r="GZH512" s="38"/>
      <c r="GZI512" s="38"/>
      <c r="GZJ512" s="38"/>
      <c r="GZK512" s="38"/>
      <c r="GZL512" s="38"/>
      <c r="GZM512" s="38"/>
      <c r="GZN512" s="38"/>
      <c r="GZO512" s="38"/>
      <c r="GZP512" s="38"/>
      <c r="GZQ512" s="38"/>
      <c r="GZR512" s="38"/>
      <c r="GZS512" s="38"/>
      <c r="GZT512" s="38"/>
      <c r="GZU512" s="38"/>
      <c r="GZV512" s="38"/>
      <c r="GZW512" s="38"/>
      <c r="GZX512" s="38"/>
      <c r="GZY512" s="38"/>
      <c r="GZZ512" s="38"/>
      <c r="HAA512" s="38"/>
      <c r="HAB512" s="38"/>
      <c r="HAC512" s="38"/>
      <c r="HAD512" s="38"/>
      <c r="HAE512" s="38"/>
      <c r="HAF512" s="38"/>
      <c r="HAG512" s="38"/>
      <c r="HAH512" s="38"/>
      <c r="HAI512" s="38"/>
      <c r="HAJ512" s="38"/>
      <c r="HAK512" s="38"/>
      <c r="HAL512" s="38"/>
      <c r="HAM512" s="38"/>
      <c r="HAN512" s="38"/>
      <c r="HAO512" s="38"/>
      <c r="HAP512" s="38"/>
      <c r="HAQ512" s="38"/>
      <c r="HAR512" s="38"/>
      <c r="HAS512" s="38"/>
      <c r="HAT512" s="38"/>
      <c r="HAU512" s="38"/>
      <c r="HAV512" s="38"/>
      <c r="HAW512" s="38"/>
      <c r="HAX512" s="38"/>
      <c r="HAY512" s="38"/>
      <c r="HAZ512" s="38"/>
      <c r="HBA512" s="38"/>
      <c r="HBB512" s="38"/>
      <c r="HBC512" s="38"/>
      <c r="HBD512" s="38"/>
      <c r="HBE512" s="38"/>
      <c r="HBF512" s="38"/>
      <c r="HBG512" s="38"/>
      <c r="HBH512" s="38"/>
      <c r="HBI512" s="38"/>
      <c r="HBJ512" s="38"/>
      <c r="HBK512" s="38"/>
      <c r="HBL512" s="38"/>
      <c r="HBM512" s="38"/>
      <c r="HBN512" s="38"/>
      <c r="HBO512" s="38"/>
      <c r="HBP512" s="38"/>
      <c r="HBQ512" s="38"/>
      <c r="HBR512" s="38"/>
      <c r="HBS512" s="38"/>
      <c r="HBT512" s="38"/>
      <c r="HBU512" s="38"/>
      <c r="HBV512" s="38"/>
      <c r="HBW512" s="38"/>
      <c r="HBX512" s="38"/>
      <c r="HBY512" s="38"/>
      <c r="HBZ512" s="38"/>
      <c r="HCA512" s="38"/>
      <c r="HCB512" s="38"/>
      <c r="HCC512" s="38"/>
      <c r="HCD512" s="38"/>
      <c r="HCE512" s="38"/>
      <c r="HCF512" s="38"/>
      <c r="HCG512" s="38"/>
      <c r="HCH512" s="38"/>
      <c r="HCI512" s="38"/>
      <c r="HCJ512" s="38"/>
      <c r="HCK512" s="38"/>
      <c r="HCL512" s="38"/>
      <c r="HCM512" s="38"/>
      <c r="HCN512" s="38"/>
      <c r="HCO512" s="38"/>
      <c r="HCP512" s="38"/>
      <c r="HCQ512" s="38"/>
      <c r="HCR512" s="38"/>
      <c r="HCS512" s="38"/>
      <c r="HCT512" s="38"/>
      <c r="HCU512" s="38"/>
      <c r="HCV512" s="38"/>
      <c r="HCW512" s="38"/>
      <c r="HCX512" s="38"/>
      <c r="HCY512" s="38"/>
      <c r="HCZ512" s="38"/>
      <c r="HDA512" s="38"/>
      <c r="HDB512" s="38"/>
      <c r="HDC512" s="38"/>
      <c r="HDD512" s="38"/>
      <c r="HDE512" s="38"/>
      <c r="HDF512" s="38"/>
      <c r="HDG512" s="38"/>
      <c r="HDH512" s="38"/>
      <c r="HDI512" s="38"/>
      <c r="HDJ512" s="38"/>
      <c r="HDK512" s="38"/>
      <c r="HDL512" s="38"/>
      <c r="HDM512" s="38"/>
      <c r="HDN512" s="38"/>
      <c r="HDO512" s="38"/>
      <c r="HDP512" s="38"/>
      <c r="HDQ512" s="38"/>
      <c r="HDR512" s="38"/>
      <c r="HDS512" s="38"/>
      <c r="HDT512" s="38"/>
      <c r="HDU512" s="38"/>
      <c r="HDV512" s="38"/>
      <c r="HDW512" s="38"/>
      <c r="HDX512" s="38"/>
      <c r="HDY512" s="38"/>
      <c r="HDZ512" s="38"/>
      <c r="HEA512" s="38"/>
      <c r="HEB512" s="38"/>
      <c r="HEC512" s="38"/>
      <c r="HED512" s="38"/>
      <c r="HEE512" s="38"/>
      <c r="HEF512" s="38"/>
      <c r="HEG512" s="38"/>
      <c r="HEH512" s="38"/>
      <c r="HEI512" s="38"/>
      <c r="HEJ512" s="38"/>
      <c r="HEK512" s="38"/>
      <c r="HEL512" s="38"/>
      <c r="HEM512" s="38"/>
      <c r="HEN512" s="38"/>
      <c r="HEO512" s="38"/>
      <c r="HEP512" s="38"/>
      <c r="HEQ512" s="38"/>
      <c r="HER512" s="38"/>
      <c r="HES512" s="38"/>
      <c r="HET512" s="38"/>
      <c r="HEU512" s="38"/>
      <c r="HEV512" s="38"/>
      <c r="HEW512" s="38"/>
      <c r="HEX512" s="38"/>
      <c r="HEY512" s="38"/>
      <c r="HEZ512" s="38"/>
      <c r="HFA512" s="38"/>
      <c r="HFB512" s="38"/>
      <c r="HFC512" s="38"/>
      <c r="HFD512" s="38"/>
      <c r="HFE512" s="38"/>
      <c r="HFF512" s="38"/>
      <c r="HFG512" s="38"/>
      <c r="HFH512" s="38"/>
      <c r="HFI512" s="38"/>
      <c r="HFJ512" s="38"/>
      <c r="HFK512" s="38"/>
      <c r="HFL512" s="38"/>
      <c r="HFM512" s="38"/>
      <c r="HFN512" s="38"/>
      <c r="HFO512" s="38"/>
      <c r="HFP512" s="38"/>
      <c r="HFQ512" s="38"/>
      <c r="HFR512" s="38"/>
      <c r="HFS512" s="38"/>
      <c r="HFT512" s="38"/>
      <c r="HFU512" s="38"/>
      <c r="HFV512" s="38"/>
      <c r="HFW512" s="38"/>
      <c r="HFX512" s="38"/>
      <c r="HFY512" s="38"/>
      <c r="HFZ512" s="38"/>
      <c r="HGA512" s="38"/>
      <c r="HGB512" s="38"/>
      <c r="HGC512" s="38"/>
      <c r="HGD512" s="38"/>
      <c r="HGE512" s="38"/>
      <c r="HGF512" s="38"/>
      <c r="HGG512" s="38"/>
      <c r="HGH512" s="38"/>
      <c r="HGI512" s="38"/>
      <c r="HGJ512" s="38"/>
      <c r="HGK512" s="38"/>
      <c r="HGL512" s="38"/>
      <c r="HGM512" s="38"/>
      <c r="HGN512" s="38"/>
      <c r="HGO512" s="38"/>
      <c r="HGP512" s="38"/>
      <c r="HGQ512" s="38"/>
      <c r="HGR512" s="38"/>
      <c r="HGS512" s="38"/>
      <c r="HGT512" s="38"/>
      <c r="HGU512" s="38"/>
      <c r="HGV512" s="38"/>
      <c r="HGW512" s="38"/>
      <c r="HGX512" s="38"/>
      <c r="HGY512" s="38"/>
      <c r="HGZ512" s="38"/>
      <c r="HHA512" s="38"/>
      <c r="HHB512" s="38"/>
      <c r="HHC512" s="38"/>
      <c r="HHD512" s="38"/>
      <c r="HHE512" s="38"/>
      <c r="HHF512" s="38"/>
      <c r="HHG512" s="38"/>
      <c r="HHH512" s="38"/>
      <c r="HHI512" s="38"/>
      <c r="HHJ512" s="38"/>
      <c r="HHK512" s="38"/>
      <c r="HHL512" s="38"/>
      <c r="HHM512" s="38"/>
      <c r="HHN512" s="38"/>
      <c r="HHO512" s="38"/>
      <c r="HHP512" s="38"/>
      <c r="HHQ512" s="38"/>
      <c r="HHR512" s="38"/>
      <c r="HHS512" s="38"/>
      <c r="HHT512" s="38"/>
      <c r="HHU512" s="38"/>
      <c r="HHV512" s="38"/>
      <c r="HHW512" s="38"/>
      <c r="HHX512" s="38"/>
      <c r="HHY512" s="38"/>
      <c r="HHZ512" s="38"/>
      <c r="HIA512" s="38"/>
      <c r="HIB512" s="38"/>
      <c r="HIC512" s="38"/>
      <c r="HID512" s="38"/>
      <c r="HIE512" s="38"/>
      <c r="HIF512" s="38"/>
      <c r="HIG512" s="38"/>
      <c r="HIH512" s="38"/>
      <c r="HII512" s="38"/>
      <c r="HIJ512" s="38"/>
      <c r="HIK512" s="38"/>
      <c r="HIL512" s="38"/>
      <c r="HIM512" s="38"/>
      <c r="HIN512" s="38"/>
      <c r="HIO512" s="38"/>
      <c r="HIP512" s="38"/>
      <c r="HIQ512" s="38"/>
      <c r="HIR512" s="38"/>
      <c r="HIS512" s="38"/>
      <c r="HIT512" s="38"/>
      <c r="HIU512" s="38"/>
      <c r="HIV512" s="38"/>
      <c r="HIW512" s="38"/>
      <c r="HIX512" s="38"/>
      <c r="HIY512" s="38"/>
      <c r="HIZ512" s="38"/>
      <c r="HJA512" s="38"/>
      <c r="HJB512" s="38"/>
      <c r="HJC512" s="38"/>
      <c r="HJD512" s="38"/>
      <c r="HJE512" s="38"/>
      <c r="HJF512" s="38"/>
      <c r="HJG512" s="38"/>
      <c r="HJH512" s="38"/>
      <c r="HJI512" s="38"/>
      <c r="HJJ512" s="38"/>
      <c r="HJK512" s="38"/>
      <c r="HJL512" s="38"/>
      <c r="HJM512" s="38"/>
      <c r="HJN512" s="38"/>
      <c r="HJO512" s="38"/>
      <c r="HJP512" s="38"/>
      <c r="HJQ512" s="38"/>
      <c r="HJR512" s="38"/>
      <c r="HJS512" s="38"/>
      <c r="HJT512" s="38"/>
      <c r="HJU512" s="38"/>
      <c r="HJV512" s="38"/>
      <c r="HJW512" s="38"/>
      <c r="HJX512" s="38"/>
      <c r="HJY512" s="38"/>
      <c r="HJZ512" s="38"/>
      <c r="HKA512" s="38"/>
      <c r="HKB512" s="38"/>
      <c r="HKC512" s="38"/>
      <c r="HKD512" s="38"/>
      <c r="HKE512" s="38"/>
      <c r="HKF512" s="38"/>
      <c r="HKG512" s="38"/>
      <c r="HKH512" s="38"/>
      <c r="HKI512" s="38"/>
      <c r="HKJ512" s="38"/>
      <c r="HKK512" s="38"/>
      <c r="HKL512" s="38"/>
      <c r="HKM512" s="38"/>
      <c r="HKN512" s="38"/>
      <c r="HKO512" s="38"/>
      <c r="HKP512" s="38"/>
      <c r="HKQ512" s="38"/>
      <c r="HKR512" s="38"/>
      <c r="HKS512" s="38"/>
      <c r="HKT512" s="38"/>
      <c r="HKU512" s="38"/>
      <c r="HKV512" s="38"/>
      <c r="HKW512" s="38"/>
      <c r="HKX512" s="38"/>
      <c r="HKY512" s="38"/>
      <c r="HKZ512" s="38"/>
      <c r="HLA512" s="38"/>
      <c r="HLB512" s="38"/>
      <c r="HLC512" s="38"/>
      <c r="HLD512" s="38"/>
      <c r="HLE512" s="38"/>
      <c r="HLF512" s="38"/>
      <c r="HLG512" s="38"/>
      <c r="HLH512" s="38"/>
      <c r="HLI512" s="38"/>
      <c r="HLJ512" s="38"/>
      <c r="HLK512" s="38"/>
      <c r="HLL512" s="38"/>
      <c r="HLM512" s="38"/>
      <c r="HLN512" s="38"/>
      <c r="HLO512" s="38"/>
      <c r="HLP512" s="38"/>
      <c r="HLQ512" s="38"/>
      <c r="HLR512" s="38"/>
      <c r="HLS512" s="38"/>
      <c r="HLT512" s="38"/>
      <c r="HLU512" s="38"/>
      <c r="HLV512" s="38"/>
      <c r="HLW512" s="38"/>
      <c r="HLX512" s="38"/>
      <c r="HLY512" s="38"/>
      <c r="HLZ512" s="38"/>
      <c r="HMA512" s="38"/>
      <c r="HMB512" s="38"/>
      <c r="HMC512" s="38"/>
      <c r="HMD512" s="38"/>
      <c r="HME512" s="38"/>
      <c r="HMF512" s="38"/>
      <c r="HMG512" s="38"/>
      <c r="HMH512" s="38"/>
      <c r="HMI512" s="38"/>
      <c r="HMJ512" s="38"/>
      <c r="HMK512" s="38"/>
      <c r="HML512" s="38"/>
      <c r="HMM512" s="38"/>
      <c r="HMN512" s="38"/>
      <c r="HMO512" s="38"/>
      <c r="HMP512" s="38"/>
      <c r="HMQ512" s="38"/>
      <c r="HMR512" s="38"/>
      <c r="HMS512" s="38"/>
      <c r="HMT512" s="38"/>
      <c r="HMU512" s="38"/>
      <c r="HMV512" s="38"/>
      <c r="HMW512" s="38"/>
      <c r="HMX512" s="38"/>
      <c r="HMY512" s="38"/>
      <c r="HMZ512" s="38"/>
      <c r="HNA512" s="38"/>
      <c r="HNB512" s="38"/>
      <c r="HNC512" s="38"/>
      <c r="HND512" s="38"/>
      <c r="HNE512" s="38"/>
      <c r="HNF512" s="38"/>
      <c r="HNG512" s="38"/>
      <c r="HNH512" s="38"/>
      <c r="HNI512" s="38"/>
      <c r="HNJ512" s="38"/>
      <c r="HNK512" s="38"/>
      <c r="HNL512" s="38"/>
      <c r="HNM512" s="38"/>
      <c r="HNN512" s="38"/>
      <c r="HNO512" s="38"/>
      <c r="HNP512" s="38"/>
      <c r="HNQ512" s="38"/>
      <c r="HNR512" s="38"/>
      <c r="HNS512" s="38"/>
      <c r="HNT512" s="38"/>
      <c r="HNU512" s="38"/>
      <c r="HNV512" s="38"/>
      <c r="HNW512" s="38"/>
      <c r="HNX512" s="38"/>
      <c r="HNY512" s="38"/>
      <c r="HNZ512" s="38"/>
      <c r="HOA512" s="38"/>
      <c r="HOB512" s="38"/>
      <c r="HOC512" s="38"/>
      <c r="HOD512" s="38"/>
      <c r="HOE512" s="38"/>
      <c r="HOF512" s="38"/>
      <c r="HOG512" s="38"/>
      <c r="HOH512" s="38"/>
      <c r="HOI512" s="38"/>
      <c r="HOJ512" s="38"/>
      <c r="HOK512" s="38"/>
      <c r="HOL512" s="38"/>
      <c r="HOM512" s="38"/>
      <c r="HON512" s="38"/>
      <c r="HOO512" s="38"/>
      <c r="HOP512" s="38"/>
      <c r="HOQ512" s="38"/>
      <c r="HOR512" s="38"/>
      <c r="HOS512" s="38"/>
      <c r="HOT512" s="38"/>
      <c r="HOU512" s="38"/>
      <c r="HOV512" s="38"/>
      <c r="HOW512" s="38"/>
      <c r="HOX512" s="38"/>
      <c r="HOY512" s="38"/>
      <c r="HOZ512" s="38"/>
      <c r="HPA512" s="38"/>
      <c r="HPB512" s="38"/>
      <c r="HPC512" s="38"/>
      <c r="HPD512" s="38"/>
      <c r="HPE512" s="38"/>
      <c r="HPF512" s="38"/>
      <c r="HPG512" s="38"/>
      <c r="HPH512" s="38"/>
      <c r="HPI512" s="38"/>
      <c r="HPJ512" s="38"/>
      <c r="HPK512" s="38"/>
      <c r="HPL512" s="38"/>
      <c r="HPM512" s="38"/>
      <c r="HPN512" s="38"/>
      <c r="HPO512" s="38"/>
      <c r="HPP512" s="38"/>
      <c r="HPQ512" s="38"/>
      <c r="HPR512" s="38"/>
      <c r="HPS512" s="38"/>
      <c r="HPT512" s="38"/>
      <c r="HPU512" s="38"/>
      <c r="HPV512" s="38"/>
      <c r="HPW512" s="38"/>
      <c r="HPX512" s="38"/>
      <c r="HPY512" s="38"/>
      <c r="HPZ512" s="38"/>
      <c r="HQA512" s="38"/>
      <c r="HQB512" s="38"/>
      <c r="HQC512" s="38"/>
      <c r="HQD512" s="38"/>
      <c r="HQE512" s="38"/>
      <c r="HQF512" s="38"/>
      <c r="HQG512" s="38"/>
      <c r="HQH512" s="38"/>
      <c r="HQI512" s="38"/>
      <c r="HQJ512" s="38"/>
      <c r="HQK512" s="38"/>
      <c r="HQL512" s="38"/>
      <c r="HQM512" s="38"/>
      <c r="HQN512" s="38"/>
      <c r="HQO512" s="38"/>
      <c r="HQP512" s="38"/>
      <c r="HQQ512" s="38"/>
      <c r="HQR512" s="38"/>
      <c r="HQS512" s="38"/>
      <c r="HQT512" s="38"/>
      <c r="HQU512" s="38"/>
      <c r="HQV512" s="38"/>
      <c r="HQW512" s="38"/>
      <c r="HQX512" s="38"/>
      <c r="HQY512" s="38"/>
      <c r="HQZ512" s="38"/>
      <c r="HRA512" s="38"/>
      <c r="HRB512" s="38"/>
      <c r="HRC512" s="38"/>
      <c r="HRD512" s="38"/>
      <c r="HRE512" s="38"/>
      <c r="HRF512" s="38"/>
      <c r="HRG512" s="38"/>
      <c r="HRH512" s="38"/>
      <c r="HRI512" s="38"/>
      <c r="HRJ512" s="38"/>
      <c r="HRK512" s="38"/>
      <c r="HRL512" s="38"/>
      <c r="HRM512" s="38"/>
      <c r="HRN512" s="38"/>
      <c r="HRO512" s="38"/>
      <c r="HRP512" s="38"/>
      <c r="HRQ512" s="38"/>
      <c r="HRR512" s="38"/>
      <c r="HRS512" s="38"/>
      <c r="HRT512" s="38"/>
      <c r="HRU512" s="38"/>
      <c r="HRV512" s="38"/>
      <c r="HRW512" s="38"/>
      <c r="HRX512" s="38"/>
      <c r="HRY512" s="38"/>
      <c r="HRZ512" s="38"/>
      <c r="HSA512" s="38"/>
      <c r="HSB512" s="38"/>
      <c r="HSC512" s="38"/>
      <c r="HSD512" s="38"/>
      <c r="HSE512" s="38"/>
      <c r="HSF512" s="38"/>
      <c r="HSG512" s="38"/>
      <c r="HSH512" s="38"/>
      <c r="HSI512" s="38"/>
      <c r="HSJ512" s="38"/>
      <c r="HSK512" s="38"/>
      <c r="HSL512" s="38"/>
      <c r="HSM512" s="38"/>
      <c r="HSN512" s="38"/>
      <c r="HSO512" s="38"/>
      <c r="HSP512" s="38"/>
      <c r="HSQ512" s="38"/>
      <c r="HSR512" s="38"/>
      <c r="HSS512" s="38"/>
      <c r="HST512" s="38"/>
      <c r="HSU512" s="38"/>
      <c r="HSV512" s="38"/>
      <c r="HSW512" s="38"/>
      <c r="HSX512" s="38"/>
      <c r="HSY512" s="38"/>
      <c r="HSZ512" s="38"/>
      <c r="HTA512" s="38"/>
      <c r="HTB512" s="38"/>
      <c r="HTC512" s="38"/>
      <c r="HTD512" s="38"/>
      <c r="HTE512" s="38"/>
      <c r="HTF512" s="38"/>
      <c r="HTG512" s="38"/>
      <c r="HTH512" s="38"/>
      <c r="HTI512" s="38"/>
      <c r="HTJ512" s="38"/>
      <c r="HTK512" s="38"/>
      <c r="HTL512" s="38"/>
      <c r="HTM512" s="38"/>
      <c r="HTN512" s="38"/>
      <c r="HTO512" s="38"/>
      <c r="HTP512" s="38"/>
      <c r="HTQ512" s="38"/>
      <c r="HTR512" s="38"/>
      <c r="HTS512" s="38"/>
      <c r="HTT512" s="38"/>
      <c r="HTU512" s="38"/>
      <c r="HTV512" s="38"/>
      <c r="HTW512" s="38"/>
      <c r="HTX512" s="38"/>
      <c r="HTY512" s="38"/>
      <c r="HTZ512" s="38"/>
      <c r="HUA512" s="38"/>
      <c r="HUB512" s="38"/>
      <c r="HUC512" s="38"/>
      <c r="HUD512" s="38"/>
      <c r="HUE512" s="38"/>
      <c r="HUF512" s="38"/>
      <c r="HUG512" s="38"/>
      <c r="HUH512" s="38"/>
      <c r="HUI512" s="38"/>
      <c r="HUJ512" s="38"/>
      <c r="HUK512" s="38"/>
      <c r="HUL512" s="38"/>
      <c r="HUM512" s="38"/>
      <c r="HUN512" s="38"/>
      <c r="HUO512" s="38"/>
      <c r="HUP512" s="38"/>
      <c r="HUQ512" s="38"/>
      <c r="HUR512" s="38"/>
      <c r="HUS512" s="38"/>
      <c r="HUT512" s="38"/>
      <c r="HUU512" s="38"/>
      <c r="HUV512" s="38"/>
      <c r="HUW512" s="38"/>
      <c r="HUX512" s="38"/>
      <c r="HUY512" s="38"/>
      <c r="HUZ512" s="38"/>
      <c r="HVA512" s="38"/>
      <c r="HVB512" s="38"/>
      <c r="HVC512" s="38"/>
      <c r="HVD512" s="38"/>
      <c r="HVE512" s="38"/>
      <c r="HVF512" s="38"/>
      <c r="HVG512" s="38"/>
      <c r="HVH512" s="38"/>
      <c r="HVI512" s="38"/>
      <c r="HVJ512" s="38"/>
      <c r="HVK512" s="38"/>
      <c r="HVL512" s="38"/>
      <c r="HVM512" s="38"/>
      <c r="HVN512" s="38"/>
      <c r="HVO512" s="38"/>
      <c r="HVP512" s="38"/>
      <c r="HVQ512" s="38"/>
      <c r="HVR512" s="38"/>
      <c r="HVS512" s="38"/>
      <c r="HVT512" s="38"/>
      <c r="HVU512" s="38"/>
      <c r="HVV512" s="38"/>
      <c r="HVW512" s="38"/>
      <c r="HVX512" s="38"/>
      <c r="HVY512" s="38"/>
      <c r="HVZ512" s="38"/>
      <c r="HWA512" s="38"/>
      <c r="HWB512" s="38"/>
      <c r="HWC512" s="38"/>
      <c r="HWD512" s="38"/>
      <c r="HWE512" s="38"/>
      <c r="HWF512" s="38"/>
      <c r="HWG512" s="38"/>
      <c r="HWH512" s="38"/>
      <c r="HWI512" s="38"/>
      <c r="HWJ512" s="38"/>
      <c r="HWK512" s="38"/>
      <c r="HWL512" s="38"/>
      <c r="HWM512" s="38"/>
      <c r="HWN512" s="38"/>
      <c r="HWO512" s="38"/>
      <c r="HWP512" s="38"/>
      <c r="HWQ512" s="38"/>
      <c r="HWR512" s="38"/>
      <c r="HWS512" s="38"/>
      <c r="HWT512" s="38"/>
      <c r="HWU512" s="38"/>
      <c r="HWV512" s="38"/>
      <c r="HWW512" s="38"/>
      <c r="HWX512" s="38"/>
      <c r="HWY512" s="38"/>
      <c r="HWZ512" s="38"/>
      <c r="HXA512" s="38"/>
      <c r="HXB512" s="38"/>
      <c r="HXC512" s="38"/>
      <c r="HXD512" s="38"/>
      <c r="HXE512" s="38"/>
      <c r="HXF512" s="38"/>
      <c r="HXG512" s="38"/>
      <c r="HXH512" s="38"/>
      <c r="HXI512" s="38"/>
      <c r="HXJ512" s="38"/>
      <c r="HXK512" s="38"/>
      <c r="HXL512" s="38"/>
      <c r="HXM512" s="38"/>
      <c r="HXN512" s="38"/>
      <c r="HXO512" s="38"/>
      <c r="HXP512" s="38"/>
      <c r="HXQ512" s="38"/>
      <c r="HXR512" s="38"/>
      <c r="HXS512" s="38"/>
      <c r="HXT512" s="38"/>
      <c r="HXU512" s="38"/>
      <c r="HXV512" s="38"/>
      <c r="HXW512" s="38"/>
      <c r="HXX512" s="38"/>
      <c r="HXY512" s="38"/>
      <c r="HXZ512" s="38"/>
      <c r="HYA512" s="38"/>
      <c r="HYB512" s="38"/>
      <c r="HYC512" s="38"/>
      <c r="HYD512" s="38"/>
      <c r="HYE512" s="38"/>
      <c r="HYF512" s="38"/>
      <c r="HYG512" s="38"/>
      <c r="HYH512" s="38"/>
      <c r="HYI512" s="38"/>
      <c r="HYJ512" s="38"/>
      <c r="HYK512" s="38"/>
      <c r="HYL512" s="38"/>
      <c r="HYM512" s="38"/>
      <c r="HYN512" s="38"/>
      <c r="HYO512" s="38"/>
      <c r="HYP512" s="38"/>
      <c r="HYQ512" s="38"/>
      <c r="HYR512" s="38"/>
      <c r="HYS512" s="38"/>
      <c r="HYT512" s="38"/>
      <c r="HYU512" s="38"/>
      <c r="HYV512" s="38"/>
      <c r="HYW512" s="38"/>
      <c r="HYX512" s="38"/>
      <c r="HYY512" s="38"/>
      <c r="HYZ512" s="38"/>
      <c r="HZA512" s="38"/>
      <c r="HZB512" s="38"/>
      <c r="HZC512" s="38"/>
      <c r="HZD512" s="38"/>
      <c r="HZE512" s="38"/>
      <c r="HZF512" s="38"/>
      <c r="HZG512" s="38"/>
      <c r="HZH512" s="38"/>
      <c r="HZI512" s="38"/>
      <c r="HZJ512" s="38"/>
      <c r="HZK512" s="38"/>
      <c r="HZL512" s="38"/>
      <c r="HZM512" s="38"/>
      <c r="HZN512" s="38"/>
      <c r="HZO512" s="38"/>
      <c r="HZP512" s="38"/>
      <c r="HZQ512" s="38"/>
      <c r="HZR512" s="38"/>
      <c r="HZS512" s="38"/>
      <c r="HZT512" s="38"/>
      <c r="HZU512" s="38"/>
      <c r="HZV512" s="38"/>
      <c r="HZW512" s="38"/>
      <c r="HZX512" s="38"/>
      <c r="HZY512" s="38"/>
      <c r="HZZ512" s="38"/>
      <c r="IAA512" s="38"/>
      <c r="IAB512" s="38"/>
      <c r="IAC512" s="38"/>
      <c r="IAD512" s="38"/>
      <c r="IAE512" s="38"/>
      <c r="IAF512" s="38"/>
      <c r="IAG512" s="38"/>
      <c r="IAH512" s="38"/>
      <c r="IAI512" s="38"/>
      <c r="IAJ512" s="38"/>
      <c r="IAK512" s="38"/>
      <c r="IAL512" s="38"/>
      <c r="IAM512" s="38"/>
      <c r="IAN512" s="38"/>
      <c r="IAO512" s="38"/>
      <c r="IAP512" s="38"/>
      <c r="IAQ512" s="38"/>
      <c r="IAR512" s="38"/>
      <c r="IAS512" s="38"/>
      <c r="IAT512" s="38"/>
      <c r="IAU512" s="38"/>
      <c r="IAV512" s="38"/>
      <c r="IAW512" s="38"/>
      <c r="IAX512" s="38"/>
      <c r="IAY512" s="38"/>
      <c r="IAZ512" s="38"/>
      <c r="IBA512" s="38"/>
      <c r="IBB512" s="38"/>
      <c r="IBC512" s="38"/>
      <c r="IBD512" s="38"/>
      <c r="IBE512" s="38"/>
      <c r="IBF512" s="38"/>
      <c r="IBG512" s="38"/>
      <c r="IBH512" s="38"/>
      <c r="IBI512" s="38"/>
      <c r="IBJ512" s="38"/>
      <c r="IBK512" s="38"/>
      <c r="IBL512" s="38"/>
      <c r="IBM512" s="38"/>
      <c r="IBN512" s="38"/>
      <c r="IBO512" s="38"/>
      <c r="IBP512" s="38"/>
      <c r="IBQ512" s="38"/>
      <c r="IBR512" s="38"/>
      <c r="IBS512" s="38"/>
      <c r="IBT512" s="38"/>
      <c r="IBU512" s="38"/>
      <c r="IBV512" s="38"/>
      <c r="IBW512" s="38"/>
      <c r="IBX512" s="38"/>
      <c r="IBY512" s="38"/>
      <c r="IBZ512" s="38"/>
      <c r="ICA512" s="38"/>
      <c r="ICB512" s="38"/>
      <c r="ICC512" s="38"/>
      <c r="ICD512" s="38"/>
      <c r="ICE512" s="38"/>
      <c r="ICF512" s="38"/>
      <c r="ICG512" s="38"/>
      <c r="ICH512" s="38"/>
      <c r="ICI512" s="38"/>
      <c r="ICJ512" s="38"/>
      <c r="ICK512" s="38"/>
      <c r="ICL512" s="38"/>
      <c r="ICM512" s="38"/>
      <c r="ICN512" s="38"/>
      <c r="ICO512" s="38"/>
      <c r="ICP512" s="38"/>
      <c r="ICQ512" s="38"/>
      <c r="ICR512" s="38"/>
      <c r="ICS512" s="38"/>
      <c r="ICT512" s="38"/>
      <c r="ICU512" s="38"/>
      <c r="ICV512" s="38"/>
      <c r="ICW512" s="38"/>
      <c r="ICX512" s="38"/>
      <c r="ICY512" s="38"/>
      <c r="ICZ512" s="38"/>
      <c r="IDA512" s="38"/>
      <c r="IDB512" s="38"/>
      <c r="IDC512" s="38"/>
      <c r="IDD512" s="38"/>
      <c r="IDE512" s="38"/>
      <c r="IDF512" s="38"/>
      <c r="IDG512" s="38"/>
      <c r="IDH512" s="38"/>
      <c r="IDI512" s="38"/>
      <c r="IDJ512" s="38"/>
      <c r="IDK512" s="38"/>
      <c r="IDL512" s="38"/>
      <c r="IDM512" s="38"/>
      <c r="IDN512" s="38"/>
      <c r="IDO512" s="38"/>
      <c r="IDP512" s="38"/>
      <c r="IDQ512" s="38"/>
      <c r="IDR512" s="38"/>
      <c r="IDS512" s="38"/>
      <c r="IDT512" s="38"/>
      <c r="IDU512" s="38"/>
      <c r="IDV512" s="38"/>
      <c r="IDW512" s="38"/>
      <c r="IDX512" s="38"/>
      <c r="IDY512" s="38"/>
      <c r="IDZ512" s="38"/>
      <c r="IEA512" s="38"/>
      <c r="IEB512" s="38"/>
      <c r="IEC512" s="38"/>
      <c r="IED512" s="38"/>
      <c r="IEE512" s="38"/>
      <c r="IEF512" s="38"/>
      <c r="IEG512" s="38"/>
      <c r="IEH512" s="38"/>
      <c r="IEI512" s="38"/>
      <c r="IEJ512" s="38"/>
      <c r="IEK512" s="38"/>
      <c r="IEL512" s="38"/>
      <c r="IEM512" s="38"/>
      <c r="IEN512" s="38"/>
      <c r="IEO512" s="38"/>
      <c r="IEP512" s="38"/>
      <c r="IEQ512" s="38"/>
      <c r="IER512" s="38"/>
      <c r="IES512" s="38"/>
      <c r="IET512" s="38"/>
      <c r="IEU512" s="38"/>
      <c r="IEV512" s="38"/>
      <c r="IEW512" s="38"/>
      <c r="IEX512" s="38"/>
      <c r="IEY512" s="38"/>
      <c r="IEZ512" s="38"/>
      <c r="IFA512" s="38"/>
      <c r="IFB512" s="38"/>
      <c r="IFC512" s="38"/>
      <c r="IFD512" s="38"/>
      <c r="IFE512" s="38"/>
      <c r="IFF512" s="38"/>
      <c r="IFG512" s="38"/>
      <c r="IFH512" s="38"/>
      <c r="IFI512" s="38"/>
      <c r="IFJ512" s="38"/>
      <c r="IFK512" s="38"/>
      <c r="IFL512" s="38"/>
      <c r="IFM512" s="38"/>
      <c r="IFN512" s="38"/>
      <c r="IFO512" s="38"/>
      <c r="IFP512" s="38"/>
      <c r="IFQ512" s="38"/>
      <c r="IFR512" s="38"/>
      <c r="IFS512" s="38"/>
      <c r="IFT512" s="38"/>
      <c r="IFU512" s="38"/>
      <c r="IFV512" s="38"/>
      <c r="IFW512" s="38"/>
      <c r="IFX512" s="38"/>
      <c r="IFY512" s="38"/>
      <c r="IFZ512" s="38"/>
      <c r="IGA512" s="38"/>
      <c r="IGB512" s="38"/>
      <c r="IGC512" s="38"/>
      <c r="IGD512" s="38"/>
      <c r="IGE512" s="38"/>
      <c r="IGF512" s="38"/>
      <c r="IGG512" s="38"/>
      <c r="IGH512" s="38"/>
      <c r="IGI512" s="38"/>
      <c r="IGJ512" s="38"/>
      <c r="IGK512" s="38"/>
      <c r="IGL512" s="38"/>
      <c r="IGM512" s="38"/>
      <c r="IGN512" s="38"/>
      <c r="IGO512" s="38"/>
      <c r="IGP512" s="38"/>
      <c r="IGQ512" s="38"/>
      <c r="IGR512" s="38"/>
      <c r="IGS512" s="38"/>
      <c r="IGT512" s="38"/>
      <c r="IGU512" s="38"/>
      <c r="IGV512" s="38"/>
      <c r="IGW512" s="38"/>
      <c r="IGX512" s="38"/>
      <c r="IGY512" s="38"/>
      <c r="IGZ512" s="38"/>
      <c r="IHA512" s="38"/>
      <c r="IHB512" s="38"/>
      <c r="IHC512" s="38"/>
      <c r="IHD512" s="38"/>
      <c r="IHE512" s="38"/>
      <c r="IHF512" s="38"/>
      <c r="IHG512" s="38"/>
      <c r="IHH512" s="38"/>
      <c r="IHI512" s="38"/>
      <c r="IHJ512" s="38"/>
      <c r="IHK512" s="38"/>
      <c r="IHL512" s="38"/>
      <c r="IHM512" s="38"/>
      <c r="IHN512" s="38"/>
      <c r="IHO512" s="38"/>
      <c r="IHP512" s="38"/>
      <c r="IHQ512" s="38"/>
      <c r="IHR512" s="38"/>
      <c r="IHS512" s="38"/>
      <c r="IHT512" s="38"/>
      <c r="IHU512" s="38"/>
      <c r="IHV512" s="38"/>
      <c r="IHW512" s="38"/>
      <c r="IHX512" s="38"/>
      <c r="IHY512" s="38"/>
      <c r="IHZ512" s="38"/>
      <c r="IIA512" s="38"/>
      <c r="IIB512" s="38"/>
      <c r="IIC512" s="38"/>
      <c r="IID512" s="38"/>
      <c r="IIE512" s="38"/>
      <c r="IIF512" s="38"/>
      <c r="IIG512" s="38"/>
      <c r="IIH512" s="38"/>
      <c r="III512" s="38"/>
      <c r="IIJ512" s="38"/>
      <c r="IIK512" s="38"/>
      <c r="IIL512" s="38"/>
      <c r="IIM512" s="38"/>
      <c r="IIN512" s="38"/>
      <c r="IIO512" s="38"/>
      <c r="IIP512" s="38"/>
      <c r="IIQ512" s="38"/>
      <c r="IIR512" s="38"/>
      <c r="IIS512" s="38"/>
      <c r="IIT512" s="38"/>
      <c r="IIU512" s="38"/>
      <c r="IIV512" s="38"/>
      <c r="IIW512" s="38"/>
      <c r="IIX512" s="38"/>
      <c r="IIY512" s="38"/>
      <c r="IIZ512" s="38"/>
      <c r="IJA512" s="38"/>
      <c r="IJB512" s="38"/>
      <c r="IJC512" s="38"/>
      <c r="IJD512" s="38"/>
      <c r="IJE512" s="38"/>
      <c r="IJF512" s="38"/>
      <c r="IJG512" s="38"/>
      <c r="IJH512" s="38"/>
      <c r="IJI512" s="38"/>
      <c r="IJJ512" s="38"/>
      <c r="IJK512" s="38"/>
      <c r="IJL512" s="38"/>
      <c r="IJM512" s="38"/>
      <c r="IJN512" s="38"/>
      <c r="IJO512" s="38"/>
      <c r="IJP512" s="38"/>
      <c r="IJQ512" s="38"/>
      <c r="IJR512" s="38"/>
      <c r="IJS512" s="38"/>
      <c r="IJT512" s="38"/>
      <c r="IJU512" s="38"/>
      <c r="IJV512" s="38"/>
      <c r="IJW512" s="38"/>
      <c r="IJX512" s="38"/>
      <c r="IJY512" s="38"/>
      <c r="IJZ512" s="38"/>
      <c r="IKA512" s="38"/>
      <c r="IKB512" s="38"/>
      <c r="IKC512" s="38"/>
      <c r="IKD512" s="38"/>
      <c r="IKE512" s="38"/>
      <c r="IKF512" s="38"/>
      <c r="IKG512" s="38"/>
      <c r="IKH512" s="38"/>
      <c r="IKI512" s="38"/>
      <c r="IKJ512" s="38"/>
      <c r="IKK512" s="38"/>
      <c r="IKL512" s="38"/>
      <c r="IKM512" s="38"/>
      <c r="IKN512" s="38"/>
      <c r="IKO512" s="38"/>
      <c r="IKP512" s="38"/>
      <c r="IKQ512" s="38"/>
      <c r="IKR512" s="38"/>
      <c r="IKS512" s="38"/>
      <c r="IKT512" s="38"/>
      <c r="IKU512" s="38"/>
      <c r="IKV512" s="38"/>
      <c r="IKW512" s="38"/>
      <c r="IKX512" s="38"/>
      <c r="IKY512" s="38"/>
      <c r="IKZ512" s="38"/>
      <c r="ILA512" s="38"/>
      <c r="ILB512" s="38"/>
      <c r="ILC512" s="38"/>
      <c r="ILD512" s="38"/>
      <c r="ILE512" s="38"/>
      <c r="ILF512" s="38"/>
      <c r="ILG512" s="38"/>
      <c r="ILH512" s="38"/>
      <c r="ILI512" s="38"/>
      <c r="ILJ512" s="38"/>
      <c r="ILK512" s="38"/>
      <c r="ILL512" s="38"/>
      <c r="ILM512" s="38"/>
      <c r="ILN512" s="38"/>
      <c r="ILO512" s="38"/>
      <c r="ILP512" s="38"/>
      <c r="ILQ512" s="38"/>
      <c r="ILR512" s="38"/>
      <c r="ILS512" s="38"/>
      <c r="ILT512" s="38"/>
      <c r="ILU512" s="38"/>
      <c r="ILV512" s="38"/>
      <c r="ILW512" s="38"/>
      <c r="ILX512" s="38"/>
      <c r="ILY512" s="38"/>
      <c r="ILZ512" s="38"/>
      <c r="IMA512" s="38"/>
      <c r="IMB512" s="38"/>
      <c r="IMC512" s="38"/>
      <c r="IMD512" s="38"/>
      <c r="IME512" s="38"/>
      <c r="IMF512" s="38"/>
      <c r="IMG512" s="38"/>
      <c r="IMH512" s="38"/>
      <c r="IMI512" s="38"/>
      <c r="IMJ512" s="38"/>
      <c r="IMK512" s="38"/>
      <c r="IML512" s="38"/>
      <c r="IMM512" s="38"/>
      <c r="IMN512" s="38"/>
      <c r="IMO512" s="38"/>
      <c r="IMP512" s="38"/>
      <c r="IMQ512" s="38"/>
      <c r="IMR512" s="38"/>
      <c r="IMS512" s="38"/>
      <c r="IMT512" s="38"/>
      <c r="IMU512" s="38"/>
      <c r="IMV512" s="38"/>
      <c r="IMW512" s="38"/>
      <c r="IMX512" s="38"/>
      <c r="IMY512" s="38"/>
      <c r="IMZ512" s="38"/>
      <c r="INA512" s="38"/>
      <c r="INB512" s="38"/>
      <c r="INC512" s="38"/>
      <c r="IND512" s="38"/>
      <c r="INE512" s="38"/>
      <c r="INF512" s="38"/>
      <c r="ING512" s="38"/>
      <c r="INH512" s="38"/>
      <c r="INI512" s="38"/>
      <c r="INJ512" s="38"/>
      <c r="INK512" s="38"/>
      <c r="INL512" s="38"/>
      <c r="INM512" s="38"/>
      <c r="INN512" s="38"/>
      <c r="INO512" s="38"/>
      <c r="INP512" s="38"/>
      <c r="INQ512" s="38"/>
      <c r="INR512" s="38"/>
      <c r="INS512" s="38"/>
      <c r="INT512" s="38"/>
      <c r="INU512" s="38"/>
      <c r="INV512" s="38"/>
      <c r="INW512" s="38"/>
      <c r="INX512" s="38"/>
      <c r="INY512" s="38"/>
      <c r="INZ512" s="38"/>
      <c r="IOA512" s="38"/>
      <c r="IOB512" s="38"/>
      <c r="IOC512" s="38"/>
      <c r="IOD512" s="38"/>
      <c r="IOE512" s="38"/>
      <c r="IOF512" s="38"/>
      <c r="IOG512" s="38"/>
      <c r="IOH512" s="38"/>
      <c r="IOI512" s="38"/>
      <c r="IOJ512" s="38"/>
      <c r="IOK512" s="38"/>
      <c r="IOL512" s="38"/>
      <c r="IOM512" s="38"/>
      <c r="ION512" s="38"/>
      <c r="IOO512" s="38"/>
      <c r="IOP512" s="38"/>
      <c r="IOQ512" s="38"/>
      <c r="IOR512" s="38"/>
      <c r="IOS512" s="38"/>
      <c r="IOT512" s="38"/>
      <c r="IOU512" s="38"/>
      <c r="IOV512" s="38"/>
      <c r="IOW512" s="38"/>
      <c r="IOX512" s="38"/>
      <c r="IOY512" s="38"/>
      <c r="IOZ512" s="38"/>
      <c r="IPA512" s="38"/>
      <c r="IPB512" s="38"/>
      <c r="IPC512" s="38"/>
      <c r="IPD512" s="38"/>
      <c r="IPE512" s="38"/>
      <c r="IPF512" s="38"/>
      <c r="IPG512" s="38"/>
      <c r="IPH512" s="38"/>
      <c r="IPI512" s="38"/>
      <c r="IPJ512" s="38"/>
      <c r="IPK512" s="38"/>
      <c r="IPL512" s="38"/>
      <c r="IPM512" s="38"/>
      <c r="IPN512" s="38"/>
      <c r="IPO512" s="38"/>
      <c r="IPP512" s="38"/>
      <c r="IPQ512" s="38"/>
      <c r="IPR512" s="38"/>
      <c r="IPS512" s="38"/>
      <c r="IPT512" s="38"/>
      <c r="IPU512" s="38"/>
      <c r="IPV512" s="38"/>
      <c r="IPW512" s="38"/>
      <c r="IPX512" s="38"/>
      <c r="IPY512" s="38"/>
      <c r="IPZ512" s="38"/>
      <c r="IQA512" s="38"/>
      <c r="IQB512" s="38"/>
      <c r="IQC512" s="38"/>
      <c r="IQD512" s="38"/>
      <c r="IQE512" s="38"/>
      <c r="IQF512" s="38"/>
      <c r="IQG512" s="38"/>
      <c r="IQH512" s="38"/>
      <c r="IQI512" s="38"/>
      <c r="IQJ512" s="38"/>
      <c r="IQK512" s="38"/>
      <c r="IQL512" s="38"/>
      <c r="IQM512" s="38"/>
      <c r="IQN512" s="38"/>
      <c r="IQO512" s="38"/>
      <c r="IQP512" s="38"/>
      <c r="IQQ512" s="38"/>
      <c r="IQR512" s="38"/>
      <c r="IQS512" s="38"/>
      <c r="IQT512" s="38"/>
      <c r="IQU512" s="38"/>
      <c r="IQV512" s="38"/>
      <c r="IQW512" s="38"/>
      <c r="IQX512" s="38"/>
      <c r="IQY512" s="38"/>
      <c r="IQZ512" s="38"/>
      <c r="IRA512" s="38"/>
      <c r="IRB512" s="38"/>
      <c r="IRC512" s="38"/>
      <c r="IRD512" s="38"/>
      <c r="IRE512" s="38"/>
      <c r="IRF512" s="38"/>
      <c r="IRG512" s="38"/>
      <c r="IRH512" s="38"/>
      <c r="IRI512" s="38"/>
      <c r="IRJ512" s="38"/>
      <c r="IRK512" s="38"/>
      <c r="IRL512" s="38"/>
      <c r="IRM512" s="38"/>
      <c r="IRN512" s="38"/>
      <c r="IRO512" s="38"/>
      <c r="IRP512" s="38"/>
      <c r="IRQ512" s="38"/>
      <c r="IRR512" s="38"/>
      <c r="IRS512" s="38"/>
      <c r="IRT512" s="38"/>
      <c r="IRU512" s="38"/>
      <c r="IRV512" s="38"/>
      <c r="IRW512" s="38"/>
      <c r="IRX512" s="38"/>
      <c r="IRY512" s="38"/>
      <c r="IRZ512" s="38"/>
      <c r="ISA512" s="38"/>
      <c r="ISB512" s="38"/>
      <c r="ISC512" s="38"/>
      <c r="ISD512" s="38"/>
      <c r="ISE512" s="38"/>
      <c r="ISF512" s="38"/>
      <c r="ISG512" s="38"/>
      <c r="ISH512" s="38"/>
      <c r="ISI512" s="38"/>
      <c r="ISJ512" s="38"/>
      <c r="ISK512" s="38"/>
      <c r="ISL512" s="38"/>
      <c r="ISM512" s="38"/>
      <c r="ISN512" s="38"/>
      <c r="ISO512" s="38"/>
      <c r="ISP512" s="38"/>
      <c r="ISQ512" s="38"/>
      <c r="ISR512" s="38"/>
      <c r="ISS512" s="38"/>
      <c r="IST512" s="38"/>
      <c r="ISU512" s="38"/>
      <c r="ISV512" s="38"/>
      <c r="ISW512" s="38"/>
      <c r="ISX512" s="38"/>
      <c r="ISY512" s="38"/>
      <c r="ISZ512" s="38"/>
      <c r="ITA512" s="38"/>
      <c r="ITB512" s="38"/>
      <c r="ITC512" s="38"/>
      <c r="ITD512" s="38"/>
      <c r="ITE512" s="38"/>
      <c r="ITF512" s="38"/>
      <c r="ITG512" s="38"/>
      <c r="ITH512" s="38"/>
      <c r="ITI512" s="38"/>
      <c r="ITJ512" s="38"/>
      <c r="ITK512" s="38"/>
      <c r="ITL512" s="38"/>
      <c r="ITM512" s="38"/>
      <c r="ITN512" s="38"/>
      <c r="ITO512" s="38"/>
      <c r="ITP512" s="38"/>
      <c r="ITQ512" s="38"/>
      <c r="ITR512" s="38"/>
      <c r="ITS512" s="38"/>
      <c r="ITT512" s="38"/>
      <c r="ITU512" s="38"/>
      <c r="ITV512" s="38"/>
      <c r="ITW512" s="38"/>
      <c r="ITX512" s="38"/>
      <c r="ITY512" s="38"/>
      <c r="ITZ512" s="38"/>
      <c r="IUA512" s="38"/>
      <c r="IUB512" s="38"/>
      <c r="IUC512" s="38"/>
      <c r="IUD512" s="38"/>
      <c r="IUE512" s="38"/>
      <c r="IUF512" s="38"/>
      <c r="IUG512" s="38"/>
      <c r="IUH512" s="38"/>
      <c r="IUI512" s="38"/>
      <c r="IUJ512" s="38"/>
      <c r="IUK512" s="38"/>
      <c r="IUL512" s="38"/>
      <c r="IUM512" s="38"/>
      <c r="IUN512" s="38"/>
      <c r="IUO512" s="38"/>
      <c r="IUP512" s="38"/>
      <c r="IUQ512" s="38"/>
      <c r="IUR512" s="38"/>
      <c r="IUS512" s="38"/>
      <c r="IUT512" s="38"/>
      <c r="IUU512" s="38"/>
      <c r="IUV512" s="38"/>
      <c r="IUW512" s="38"/>
      <c r="IUX512" s="38"/>
      <c r="IUY512" s="38"/>
      <c r="IUZ512" s="38"/>
      <c r="IVA512" s="38"/>
      <c r="IVB512" s="38"/>
      <c r="IVC512" s="38"/>
      <c r="IVD512" s="38"/>
      <c r="IVE512" s="38"/>
      <c r="IVF512" s="38"/>
      <c r="IVG512" s="38"/>
      <c r="IVH512" s="38"/>
      <c r="IVI512" s="38"/>
      <c r="IVJ512" s="38"/>
      <c r="IVK512" s="38"/>
      <c r="IVL512" s="38"/>
      <c r="IVM512" s="38"/>
      <c r="IVN512" s="38"/>
      <c r="IVO512" s="38"/>
      <c r="IVP512" s="38"/>
      <c r="IVQ512" s="38"/>
      <c r="IVR512" s="38"/>
      <c r="IVS512" s="38"/>
      <c r="IVT512" s="38"/>
      <c r="IVU512" s="38"/>
      <c r="IVV512" s="38"/>
      <c r="IVW512" s="38"/>
      <c r="IVX512" s="38"/>
      <c r="IVY512" s="38"/>
      <c r="IVZ512" s="38"/>
      <c r="IWA512" s="38"/>
      <c r="IWB512" s="38"/>
      <c r="IWC512" s="38"/>
      <c r="IWD512" s="38"/>
      <c r="IWE512" s="38"/>
      <c r="IWF512" s="38"/>
      <c r="IWG512" s="38"/>
      <c r="IWH512" s="38"/>
      <c r="IWI512" s="38"/>
      <c r="IWJ512" s="38"/>
      <c r="IWK512" s="38"/>
      <c r="IWL512" s="38"/>
      <c r="IWM512" s="38"/>
      <c r="IWN512" s="38"/>
      <c r="IWO512" s="38"/>
      <c r="IWP512" s="38"/>
      <c r="IWQ512" s="38"/>
      <c r="IWR512" s="38"/>
      <c r="IWS512" s="38"/>
      <c r="IWT512" s="38"/>
      <c r="IWU512" s="38"/>
      <c r="IWV512" s="38"/>
      <c r="IWW512" s="38"/>
      <c r="IWX512" s="38"/>
      <c r="IWY512" s="38"/>
      <c r="IWZ512" s="38"/>
      <c r="IXA512" s="38"/>
      <c r="IXB512" s="38"/>
      <c r="IXC512" s="38"/>
      <c r="IXD512" s="38"/>
      <c r="IXE512" s="38"/>
      <c r="IXF512" s="38"/>
      <c r="IXG512" s="38"/>
      <c r="IXH512" s="38"/>
      <c r="IXI512" s="38"/>
      <c r="IXJ512" s="38"/>
      <c r="IXK512" s="38"/>
      <c r="IXL512" s="38"/>
      <c r="IXM512" s="38"/>
      <c r="IXN512" s="38"/>
      <c r="IXO512" s="38"/>
      <c r="IXP512" s="38"/>
      <c r="IXQ512" s="38"/>
      <c r="IXR512" s="38"/>
      <c r="IXS512" s="38"/>
      <c r="IXT512" s="38"/>
      <c r="IXU512" s="38"/>
      <c r="IXV512" s="38"/>
      <c r="IXW512" s="38"/>
      <c r="IXX512" s="38"/>
      <c r="IXY512" s="38"/>
      <c r="IXZ512" s="38"/>
      <c r="IYA512" s="38"/>
      <c r="IYB512" s="38"/>
      <c r="IYC512" s="38"/>
      <c r="IYD512" s="38"/>
      <c r="IYE512" s="38"/>
      <c r="IYF512" s="38"/>
      <c r="IYG512" s="38"/>
      <c r="IYH512" s="38"/>
      <c r="IYI512" s="38"/>
      <c r="IYJ512" s="38"/>
      <c r="IYK512" s="38"/>
      <c r="IYL512" s="38"/>
      <c r="IYM512" s="38"/>
      <c r="IYN512" s="38"/>
      <c r="IYO512" s="38"/>
      <c r="IYP512" s="38"/>
      <c r="IYQ512" s="38"/>
      <c r="IYR512" s="38"/>
      <c r="IYS512" s="38"/>
      <c r="IYT512" s="38"/>
      <c r="IYU512" s="38"/>
      <c r="IYV512" s="38"/>
      <c r="IYW512" s="38"/>
      <c r="IYX512" s="38"/>
      <c r="IYY512" s="38"/>
      <c r="IYZ512" s="38"/>
      <c r="IZA512" s="38"/>
      <c r="IZB512" s="38"/>
      <c r="IZC512" s="38"/>
      <c r="IZD512" s="38"/>
      <c r="IZE512" s="38"/>
      <c r="IZF512" s="38"/>
      <c r="IZG512" s="38"/>
      <c r="IZH512" s="38"/>
      <c r="IZI512" s="38"/>
      <c r="IZJ512" s="38"/>
      <c r="IZK512" s="38"/>
      <c r="IZL512" s="38"/>
      <c r="IZM512" s="38"/>
      <c r="IZN512" s="38"/>
      <c r="IZO512" s="38"/>
      <c r="IZP512" s="38"/>
      <c r="IZQ512" s="38"/>
      <c r="IZR512" s="38"/>
      <c r="IZS512" s="38"/>
      <c r="IZT512" s="38"/>
      <c r="IZU512" s="38"/>
      <c r="IZV512" s="38"/>
      <c r="IZW512" s="38"/>
      <c r="IZX512" s="38"/>
      <c r="IZY512" s="38"/>
      <c r="IZZ512" s="38"/>
      <c r="JAA512" s="38"/>
      <c r="JAB512" s="38"/>
      <c r="JAC512" s="38"/>
      <c r="JAD512" s="38"/>
      <c r="JAE512" s="38"/>
      <c r="JAF512" s="38"/>
      <c r="JAG512" s="38"/>
      <c r="JAH512" s="38"/>
      <c r="JAI512" s="38"/>
      <c r="JAJ512" s="38"/>
      <c r="JAK512" s="38"/>
      <c r="JAL512" s="38"/>
      <c r="JAM512" s="38"/>
      <c r="JAN512" s="38"/>
      <c r="JAO512" s="38"/>
      <c r="JAP512" s="38"/>
      <c r="JAQ512" s="38"/>
      <c r="JAR512" s="38"/>
      <c r="JAS512" s="38"/>
      <c r="JAT512" s="38"/>
      <c r="JAU512" s="38"/>
      <c r="JAV512" s="38"/>
      <c r="JAW512" s="38"/>
      <c r="JAX512" s="38"/>
      <c r="JAY512" s="38"/>
      <c r="JAZ512" s="38"/>
      <c r="JBA512" s="38"/>
      <c r="JBB512" s="38"/>
      <c r="JBC512" s="38"/>
      <c r="JBD512" s="38"/>
      <c r="JBE512" s="38"/>
      <c r="JBF512" s="38"/>
      <c r="JBG512" s="38"/>
      <c r="JBH512" s="38"/>
      <c r="JBI512" s="38"/>
      <c r="JBJ512" s="38"/>
      <c r="JBK512" s="38"/>
      <c r="JBL512" s="38"/>
      <c r="JBM512" s="38"/>
      <c r="JBN512" s="38"/>
      <c r="JBO512" s="38"/>
      <c r="JBP512" s="38"/>
      <c r="JBQ512" s="38"/>
      <c r="JBR512" s="38"/>
      <c r="JBS512" s="38"/>
      <c r="JBT512" s="38"/>
      <c r="JBU512" s="38"/>
      <c r="JBV512" s="38"/>
      <c r="JBW512" s="38"/>
      <c r="JBX512" s="38"/>
      <c r="JBY512" s="38"/>
      <c r="JBZ512" s="38"/>
      <c r="JCA512" s="38"/>
      <c r="JCB512" s="38"/>
      <c r="JCC512" s="38"/>
      <c r="JCD512" s="38"/>
      <c r="JCE512" s="38"/>
      <c r="JCF512" s="38"/>
      <c r="JCG512" s="38"/>
      <c r="JCH512" s="38"/>
      <c r="JCI512" s="38"/>
      <c r="JCJ512" s="38"/>
      <c r="JCK512" s="38"/>
      <c r="JCL512" s="38"/>
      <c r="JCM512" s="38"/>
      <c r="JCN512" s="38"/>
      <c r="JCO512" s="38"/>
      <c r="JCP512" s="38"/>
      <c r="JCQ512" s="38"/>
      <c r="JCR512" s="38"/>
      <c r="JCS512" s="38"/>
      <c r="JCT512" s="38"/>
      <c r="JCU512" s="38"/>
      <c r="JCV512" s="38"/>
      <c r="JCW512" s="38"/>
      <c r="JCX512" s="38"/>
      <c r="JCY512" s="38"/>
      <c r="JCZ512" s="38"/>
      <c r="JDA512" s="38"/>
      <c r="JDB512" s="38"/>
      <c r="JDC512" s="38"/>
      <c r="JDD512" s="38"/>
      <c r="JDE512" s="38"/>
      <c r="JDF512" s="38"/>
      <c r="JDG512" s="38"/>
      <c r="JDH512" s="38"/>
      <c r="JDI512" s="38"/>
      <c r="JDJ512" s="38"/>
      <c r="JDK512" s="38"/>
      <c r="JDL512" s="38"/>
      <c r="JDM512" s="38"/>
      <c r="JDN512" s="38"/>
      <c r="JDO512" s="38"/>
      <c r="JDP512" s="38"/>
      <c r="JDQ512" s="38"/>
      <c r="JDR512" s="38"/>
      <c r="JDS512" s="38"/>
      <c r="JDT512" s="38"/>
      <c r="JDU512" s="38"/>
      <c r="JDV512" s="38"/>
      <c r="JDW512" s="38"/>
      <c r="JDX512" s="38"/>
      <c r="JDY512" s="38"/>
      <c r="JDZ512" s="38"/>
      <c r="JEA512" s="38"/>
      <c r="JEB512" s="38"/>
      <c r="JEC512" s="38"/>
      <c r="JED512" s="38"/>
      <c r="JEE512" s="38"/>
      <c r="JEF512" s="38"/>
      <c r="JEG512" s="38"/>
      <c r="JEH512" s="38"/>
      <c r="JEI512" s="38"/>
      <c r="JEJ512" s="38"/>
      <c r="JEK512" s="38"/>
      <c r="JEL512" s="38"/>
      <c r="JEM512" s="38"/>
      <c r="JEN512" s="38"/>
      <c r="JEO512" s="38"/>
      <c r="JEP512" s="38"/>
      <c r="JEQ512" s="38"/>
      <c r="JER512" s="38"/>
      <c r="JES512" s="38"/>
      <c r="JET512" s="38"/>
      <c r="JEU512" s="38"/>
      <c r="JEV512" s="38"/>
      <c r="JEW512" s="38"/>
      <c r="JEX512" s="38"/>
      <c r="JEY512" s="38"/>
      <c r="JEZ512" s="38"/>
      <c r="JFA512" s="38"/>
      <c r="JFB512" s="38"/>
      <c r="JFC512" s="38"/>
      <c r="JFD512" s="38"/>
      <c r="JFE512" s="38"/>
      <c r="JFF512" s="38"/>
      <c r="JFG512" s="38"/>
      <c r="JFH512" s="38"/>
      <c r="JFI512" s="38"/>
      <c r="JFJ512" s="38"/>
      <c r="JFK512" s="38"/>
      <c r="JFL512" s="38"/>
      <c r="JFM512" s="38"/>
      <c r="JFN512" s="38"/>
      <c r="JFO512" s="38"/>
      <c r="JFP512" s="38"/>
      <c r="JFQ512" s="38"/>
      <c r="JFR512" s="38"/>
      <c r="JFS512" s="38"/>
      <c r="JFT512" s="38"/>
      <c r="JFU512" s="38"/>
      <c r="JFV512" s="38"/>
      <c r="JFW512" s="38"/>
      <c r="JFX512" s="38"/>
      <c r="JFY512" s="38"/>
      <c r="JFZ512" s="38"/>
      <c r="JGA512" s="38"/>
      <c r="JGB512" s="38"/>
      <c r="JGC512" s="38"/>
      <c r="JGD512" s="38"/>
      <c r="JGE512" s="38"/>
      <c r="JGF512" s="38"/>
      <c r="JGG512" s="38"/>
      <c r="JGH512" s="38"/>
      <c r="JGI512" s="38"/>
      <c r="JGJ512" s="38"/>
      <c r="JGK512" s="38"/>
      <c r="JGL512" s="38"/>
      <c r="JGM512" s="38"/>
      <c r="JGN512" s="38"/>
      <c r="JGO512" s="38"/>
      <c r="JGP512" s="38"/>
      <c r="JGQ512" s="38"/>
      <c r="JGR512" s="38"/>
      <c r="JGS512" s="38"/>
      <c r="JGT512" s="38"/>
      <c r="JGU512" s="38"/>
      <c r="JGV512" s="38"/>
      <c r="JGW512" s="38"/>
      <c r="JGX512" s="38"/>
      <c r="JGY512" s="38"/>
      <c r="JGZ512" s="38"/>
      <c r="JHA512" s="38"/>
      <c r="JHB512" s="38"/>
      <c r="JHC512" s="38"/>
      <c r="JHD512" s="38"/>
      <c r="JHE512" s="38"/>
      <c r="JHF512" s="38"/>
      <c r="JHG512" s="38"/>
      <c r="JHH512" s="38"/>
      <c r="JHI512" s="38"/>
      <c r="JHJ512" s="38"/>
      <c r="JHK512" s="38"/>
      <c r="JHL512" s="38"/>
      <c r="JHM512" s="38"/>
      <c r="JHN512" s="38"/>
      <c r="JHO512" s="38"/>
      <c r="JHP512" s="38"/>
      <c r="JHQ512" s="38"/>
      <c r="JHR512" s="38"/>
      <c r="JHS512" s="38"/>
      <c r="JHT512" s="38"/>
      <c r="JHU512" s="38"/>
      <c r="JHV512" s="38"/>
      <c r="JHW512" s="38"/>
      <c r="JHX512" s="38"/>
      <c r="JHY512" s="38"/>
      <c r="JHZ512" s="38"/>
      <c r="JIA512" s="38"/>
      <c r="JIB512" s="38"/>
      <c r="JIC512" s="38"/>
      <c r="JID512" s="38"/>
      <c r="JIE512" s="38"/>
      <c r="JIF512" s="38"/>
      <c r="JIG512" s="38"/>
      <c r="JIH512" s="38"/>
      <c r="JII512" s="38"/>
      <c r="JIJ512" s="38"/>
      <c r="JIK512" s="38"/>
      <c r="JIL512" s="38"/>
      <c r="JIM512" s="38"/>
      <c r="JIN512" s="38"/>
      <c r="JIO512" s="38"/>
      <c r="JIP512" s="38"/>
      <c r="JIQ512" s="38"/>
      <c r="JIR512" s="38"/>
      <c r="JIS512" s="38"/>
      <c r="JIT512" s="38"/>
      <c r="JIU512" s="38"/>
      <c r="JIV512" s="38"/>
      <c r="JIW512" s="38"/>
      <c r="JIX512" s="38"/>
      <c r="JIY512" s="38"/>
      <c r="JIZ512" s="38"/>
      <c r="JJA512" s="38"/>
      <c r="JJB512" s="38"/>
      <c r="JJC512" s="38"/>
      <c r="JJD512" s="38"/>
      <c r="JJE512" s="38"/>
      <c r="JJF512" s="38"/>
      <c r="JJG512" s="38"/>
      <c r="JJH512" s="38"/>
      <c r="JJI512" s="38"/>
      <c r="JJJ512" s="38"/>
      <c r="JJK512" s="38"/>
      <c r="JJL512" s="38"/>
      <c r="JJM512" s="38"/>
      <c r="JJN512" s="38"/>
      <c r="JJO512" s="38"/>
      <c r="JJP512" s="38"/>
      <c r="JJQ512" s="38"/>
      <c r="JJR512" s="38"/>
      <c r="JJS512" s="38"/>
      <c r="JJT512" s="38"/>
      <c r="JJU512" s="38"/>
      <c r="JJV512" s="38"/>
      <c r="JJW512" s="38"/>
      <c r="JJX512" s="38"/>
      <c r="JJY512" s="38"/>
      <c r="JJZ512" s="38"/>
      <c r="JKA512" s="38"/>
      <c r="JKB512" s="38"/>
      <c r="JKC512" s="38"/>
      <c r="JKD512" s="38"/>
      <c r="JKE512" s="38"/>
      <c r="JKF512" s="38"/>
      <c r="JKG512" s="38"/>
      <c r="JKH512" s="38"/>
      <c r="JKI512" s="38"/>
      <c r="JKJ512" s="38"/>
      <c r="JKK512" s="38"/>
      <c r="JKL512" s="38"/>
      <c r="JKM512" s="38"/>
      <c r="JKN512" s="38"/>
      <c r="JKO512" s="38"/>
      <c r="JKP512" s="38"/>
      <c r="JKQ512" s="38"/>
      <c r="JKR512" s="38"/>
      <c r="JKS512" s="38"/>
      <c r="JKT512" s="38"/>
      <c r="JKU512" s="38"/>
      <c r="JKV512" s="38"/>
      <c r="JKW512" s="38"/>
      <c r="JKX512" s="38"/>
      <c r="JKY512" s="38"/>
      <c r="JKZ512" s="38"/>
      <c r="JLA512" s="38"/>
      <c r="JLB512" s="38"/>
      <c r="JLC512" s="38"/>
      <c r="JLD512" s="38"/>
      <c r="JLE512" s="38"/>
      <c r="JLF512" s="38"/>
      <c r="JLG512" s="38"/>
      <c r="JLH512" s="38"/>
      <c r="JLI512" s="38"/>
      <c r="JLJ512" s="38"/>
      <c r="JLK512" s="38"/>
      <c r="JLL512" s="38"/>
      <c r="JLM512" s="38"/>
      <c r="JLN512" s="38"/>
      <c r="JLO512" s="38"/>
      <c r="JLP512" s="38"/>
      <c r="JLQ512" s="38"/>
      <c r="JLR512" s="38"/>
      <c r="JLS512" s="38"/>
      <c r="JLT512" s="38"/>
      <c r="JLU512" s="38"/>
      <c r="JLV512" s="38"/>
      <c r="JLW512" s="38"/>
      <c r="JLX512" s="38"/>
      <c r="JLY512" s="38"/>
      <c r="JLZ512" s="38"/>
      <c r="JMA512" s="38"/>
      <c r="JMB512" s="38"/>
      <c r="JMC512" s="38"/>
      <c r="JMD512" s="38"/>
      <c r="JME512" s="38"/>
      <c r="JMF512" s="38"/>
      <c r="JMG512" s="38"/>
      <c r="JMH512" s="38"/>
      <c r="JMI512" s="38"/>
      <c r="JMJ512" s="38"/>
      <c r="JMK512" s="38"/>
      <c r="JML512" s="38"/>
      <c r="JMM512" s="38"/>
      <c r="JMN512" s="38"/>
      <c r="JMO512" s="38"/>
      <c r="JMP512" s="38"/>
      <c r="JMQ512" s="38"/>
      <c r="JMR512" s="38"/>
      <c r="JMS512" s="38"/>
      <c r="JMT512" s="38"/>
      <c r="JMU512" s="38"/>
      <c r="JMV512" s="38"/>
      <c r="JMW512" s="38"/>
      <c r="JMX512" s="38"/>
      <c r="JMY512" s="38"/>
      <c r="JMZ512" s="38"/>
      <c r="JNA512" s="38"/>
      <c r="JNB512" s="38"/>
      <c r="JNC512" s="38"/>
      <c r="JND512" s="38"/>
      <c r="JNE512" s="38"/>
      <c r="JNF512" s="38"/>
      <c r="JNG512" s="38"/>
      <c r="JNH512" s="38"/>
      <c r="JNI512" s="38"/>
      <c r="JNJ512" s="38"/>
      <c r="JNK512" s="38"/>
      <c r="JNL512" s="38"/>
      <c r="JNM512" s="38"/>
      <c r="JNN512" s="38"/>
      <c r="JNO512" s="38"/>
      <c r="JNP512" s="38"/>
      <c r="JNQ512" s="38"/>
      <c r="JNR512" s="38"/>
      <c r="JNS512" s="38"/>
      <c r="JNT512" s="38"/>
      <c r="JNU512" s="38"/>
      <c r="JNV512" s="38"/>
      <c r="JNW512" s="38"/>
      <c r="JNX512" s="38"/>
      <c r="JNY512" s="38"/>
      <c r="JNZ512" s="38"/>
      <c r="JOA512" s="38"/>
      <c r="JOB512" s="38"/>
      <c r="JOC512" s="38"/>
      <c r="JOD512" s="38"/>
      <c r="JOE512" s="38"/>
      <c r="JOF512" s="38"/>
      <c r="JOG512" s="38"/>
      <c r="JOH512" s="38"/>
      <c r="JOI512" s="38"/>
      <c r="JOJ512" s="38"/>
      <c r="JOK512" s="38"/>
      <c r="JOL512" s="38"/>
      <c r="JOM512" s="38"/>
      <c r="JON512" s="38"/>
      <c r="JOO512" s="38"/>
      <c r="JOP512" s="38"/>
      <c r="JOQ512" s="38"/>
      <c r="JOR512" s="38"/>
      <c r="JOS512" s="38"/>
      <c r="JOT512" s="38"/>
      <c r="JOU512" s="38"/>
      <c r="JOV512" s="38"/>
      <c r="JOW512" s="38"/>
      <c r="JOX512" s="38"/>
      <c r="JOY512" s="38"/>
      <c r="JOZ512" s="38"/>
      <c r="JPA512" s="38"/>
      <c r="JPB512" s="38"/>
      <c r="JPC512" s="38"/>
      <c r="JPD512" s="38"/>
      <c r="JPE512" s="38"/>
      <c r="JPF512" s="38"/>
      <c r="JPG512" s="38"/>
      <c r="JPH512" s="38"/>
      <c r="JPI512" s="38"/>
      <c r="JPJ512" s="38"/>
      <c r="JPK512" s="38"/>
      <c r="JPL512" s="38"/>
      <c r="JPM512" s="38"/>
      <c r="JPN512" s="38"/>
      <c r="JPO512" s="38"/>
      <c r="JPP512" s="38"/>
      <c r="JPQ512" s="38"/>
      <c r="JPR512" s="38"/>
      <c r="JPS512" s="38"/>
      <c r="JPT512" s="38"/>
      <c r="JPU512" s="38"/>
      <c r="JPV512" s="38"/>
      <c r="JPW512" s="38"/>
      <c r="JPX512" s="38"/>
      <c r="JPY512" s="38"/>
      <c r="JPZ512" s="38"/>
      <c r="JQA512" s="38"/>
      <c r="JQB512" s="38"/>
      <c r="JQC512" s="38"/>
      <c r="JQD512" s="38"/>
      <c r="JQE512" s="38"/>
      <c r="JQF512" s="38"/>
      <c r="JQG512" s="38"/>
      <c r="JQH512" s="38"/>
      <c r="JQI512" s="38"/>
      <c r="JQJ512" s="38"/>
      <c r="JQK512" s="38"/>
      <c r="JQL512" s="38"/>
      <c r="JQM512" s="38"/>
      <c r="JQN512" s="38"/>
      <c r="JQO512" s="38"/>
      <c r="JQP512" s="38"/>
      <c r="JQQ512" s="38"/>
      <c r="JQR512" s="38"/>
      <c r="JQS512" s="38"/>
      <c r="JQT512" s="38"/>
      <c r="JQU512" s="38"/>
      <c r="JQV512" s="38"/>
      <c r="JQW512" s="38"/>
      <c r="JQX512" s="38"/>
      <c r="JQY512" s="38"/>
      <c r="JQZ512" s="38"/>
      <c r="JRA512" s="38"/>
      <c r="JRB512" s="38"/>
      <c r="JRC512" s="38"/>
      <c r="JRD512" s="38"/>
      <c r="JRE512" s="38"/>
      <c r="JRF512" s="38"/>
      <c r="JRG512" s="38"/>
      <c r="JRH512" s="38"/>
      <c r="JRI512" s="38"/>
      <c r="JRJ512" s="38"/>
      <c r="JRK512" s="38"/>
      <c r="JRL512" s="38"/>
      <c r="JRM512" s="38"/>
      <c r="JRN512" s="38"/>
      <c r="JRO512" s="38"/>
      <c r="JRP512" s="38"/>
      <c r="JRQ512" s="38"/>
      <c r="JRR512" s="38"/>
      <c r="JRS512" s="38"/>
      <c r="JRT512" s="38"/>
      <c r="JRU512" s="38"/>
      <c r="JRV512" s="38"/>
      <c r="JRW512" s="38"/>
      <c r="JRX512" s="38"/>
      <c r="JRY512" s="38"/>
      <c r="JRZ512" s="38"/>
      <c r="JSA512" s="38"/>
      <c r="JSB512" s="38"/>
      <c r="JSC512" s="38"/>
      <c r="JSD512" s="38"/>
      <c r="JSE512" s="38"/>
      <c r="JSF512" s="38"/>
      <c r="JSG512" s="38"/>
      <c r="JSH512" s="38"/>
      <c r="JSI512" s="38"/>
      <c r="JSJ512" s="38"/>
      <c r="JSK512" s="38"/>
      <c r="JSL512" s="38"/>
      <c r="JSM512" s="38"/>
      <c r="JSN512" s="38"/>
      <c r="JSO512" s="38"/>
      <c r="JSP512" s="38"/>
      <c r="JSQ512" s="38"/>
      <c r="JSR512" s="38"/>
      <c r="JSS512" s="38"/>
      <c r="JST512" s="38"/>
      <c r="JSU512" s="38"/>
      <c r="JSV512" s="38"/>
      <c r="JSW512" s="38"/>
      <c r="JSX512" s="38"/>
      <c r="JSY512" s="38"/>
      <c r="JSZ512" s="38"/>
      <c r="JTA512" s="38"/>
      <c r="JTB512" s="38"/>
      <c r="JTC512" s="38"/>
      <c r="JTD512" s="38"/>
      <c r="JTE512" s="38"/>
      <c r="JTF512" s="38"/>
      <c r="JTG512" s="38"/>
      <c r="JTH512" s="38"/>
      <c r="JTI512" s="38"/>
      <c r="JTJ512" s="38"/>
      <c r="JTK512" s="38"/>
      <c r="JTL512" s="38"/>
      <c r="JTM512" s="38"/>
      <c r="JTN512" s="38"/>
      <c r="JTO512" s="38"/>
      <c r="JTP512" s="38"/>
      <c r="JTQ512" s="38"/>
      <c r="JTR512" s="38"/>
      <c r="JTS512" s="38"/>
      <c r="JTT512" s="38"/>
      <c r="JTU512" s="38"/>
      <c r="JTV512" s="38"/>
      <c r="JTW512" s="38"/>
      <c r="JTX512" s="38"/>
      <c r="JTY512" s="38"/>
      <c r="JTZ512" s="38"/>
      <c r="JUA512" s="38"/>
      <c r="JUB512" s="38"/>
      <c r="JUC512" s="38"/>
      <c r="JUD512" s="38"/>
      <c r="JUE512" s="38"/>
      <c r="JUF512" s="38"/>
      <c r="JUG512" s="38"/>
      <c r="JUH512" s="38"/>
      <c r="JUI512" s="38"/>
      <c r="JUJ512" s="38"/>
      <c r="JUK512" s="38"/>
      <c r="JUL512" s="38"/>
      <c r="JUM512" s="38"/>
      <c r="JUN512" s="38"/>
      <c r="JUO512" s="38"/>
      <c r="JUP512" s="38"/>
      <c r="JUQ512" s="38"/>
      <c r="JUR512" s="38"/>
      <c r="JUS512" s="38"/>
      <c r="JUT512" s="38"/>
      <c r="JUU512" s="38"/>
      <c r="JUV512" s="38"/>
      <c r="JUW512" s="38"/>
      <c r="JUX512" s="38"/>
      <c r="JUY512" s="38"/>
      <c r="JUZ512" s="38"/>
      <c r="JVA512" s="38"/>
      <c r="JVB512" s="38"/>
      <c r="JVC512" s="38"/>
      <c r="JVD512" s="38"/>
      <c r="JVE512" s="38"/>
      <c r="JVF512" s="38"/>
      <c r="JVG512" s="38"/>
      <c r="JVH512" s="38"/>
      <c r="JVI512" s="38"/>
      <c r="JVJ512" s="38"/>
      <c r="JVK512" s="38"/>
      <c r="JVL512" s="38"/>
      <c r="JVM512" s="38"/>
      <c r="JVN512" s="38"/>
      <c r="JVO512" s="38"/>
      <c r="JVP512" s="38"/>
      <c r="JVQ512" s="38"/>
      <c r="JVR512" s="38"/>
      <c r="JVS512" s="38"/>
      <c r="JVT512" s="38"/>
      <c r="JVU512" s="38"/>
      <c r="JVV512" s="38"/>
      <c r="JVW512" s="38"/>
      <c r="JVX512" s="38"/>
      <c r="JVY512" s="38"/>
      <c r="JVZ512" s="38"/>
      <c r="JWA512" s="38"/>
      <c r="JWB512" s="38"/>
      <c r="JWC512" s="38"/>
      <c r="JWD512" s="38"/>
      <c r="JWE512" s="38"/>
      <c r="JWF512" s="38"/>
      <c r="JWG512" s="38"/>
      <c r="JWH512" s="38"/>
      <c r="JWI512" s="38"/>
      <c r="JWJ512" s="38"/>
      <c r="JWK512" s="38"/>
      <c r="JWL512" s="38"/>
      <c r="JWM512" s="38"/>
      <c r="JWN512" s="38"/>
      <c r="JWO512" s="38"/>
      <c r="JWP512" s="38"/>
      <c r="JWQ512" s="38"/>
      <c r="JWR512" s="38"/>
      <c r="JWS512" s="38"/>
      <c r="JWT512" s="38"/>
      <c r="JWU512" s="38"/>
      <c r="JWV512" s="38"/>
      <c r="JWW512" s="38"/>
      <c r="JWX512" s="38"/>
      <c r="JWY512" s="38"/>
      <c r="JWZ512" s="38"/>
      <c r="JXA512" s="38"/>
      <c r="JXB512" s="38"/>
      <c r="JXC512" s="38"/>
      <c r="JXD512" s="38"/>
      <c r="JXE512" s="38"/>
      <c r="JXF512" s="38"/>
      <c r="JXG512" s="38"/>
      <c r="JXH512" s="38"/>
      <c r="JXI512" s="38"/>
      <c r="JXJ512" s="38"/>
      <c r="JXK512" s="38"/>
      <c r="JXL512" s="38"/>
      <c r="JXM512" s="38"/>
      <c r="JXN512" s="38"/>
      <c r="JXO512" s="38"/>
      <c r="JXP512" s="38"/>
      <c r="JXQ512" s="38"/>
      <c r="JXR512" s="38"/>
      <c r="JXS512" s="38"/>
      <c r="JXT512" s="38"/>
      <c r="JXU512" s="38"/>
      <c r="JXV512" s="38"/>
      <c r="JXW512" s="38"/>
      <c r="JXX512" s="38"/>
      <c r="JXY512" s="38"/>
      <c r="JXZ512" s="38"/>
      <c r="JYA512" s="38"/>
      <c r="JYB512" s="38"/>
      <c r="JYC512" s="38"/>
      <c r="JYD512" s="38"/>
      <c r="JYE512" s="38"/>
      <c r="JYF512" s="38"/>
      <c r="JYG512" s="38"/>
      <c r="JYH512" s="38"/>
      <c r="JYI512" s="38"/>
      <c r="JYJ512" s="38"/>
      <c r="JYK512" s="38"/>
      <c r="JYL512" s="38"/>
      <c r="JYM512" s="38"/>
      <c r="JYN512" s="38"/>
      <c r="JYO512" s="38"/>
      <c r="JYP512" s="38"/>
      <c r="JYQ512" s="38"/>
      <c r="JYR512" s="38"/>
      <c r="JYS512" s="38"/>
      <c r="JYT512" s="38"/>
      <c r="JYU512" s="38"/>
      <c r="JYV512" s="38"/>
      <c r="JYW512" s="38"/>
      <c r="JYX512" s="38"/>
      <c r="JYY512" s="38"/>
      <c r="JYZ512" s="38"/>
      <c r="JZA512" s="38"/>
      <c r="JZB512" s="38"/>
      <c r="JZC512" s="38"/>
      <c r="JZD512" s="38"/>
      <c r="JZE512" s="38"/>
      <c r="JZF512" s="38"/>
      <c r="JZG512" s="38"/>
      <c r="JZH512" s="38"/>
      <c r="JZI512" s="38"/>
      <c r="JZJ512" s="38"/>
      <c r="JZK512" s="38"/>
      <c r="JZL512" s="38"/>
      <c r="JZM512" s="38"/>
      <c r="JZN512" s="38"/>
      <c r="JZO512" s="38"/>
      <c r="JZP512" s="38"/>
      <c r="JZQ512" s="38"/>
      <c r="JZR512" s="38"/>
      <c r="JZS512" s="38"/>
      <c r="JZT512" s="38"/>
      <c r="JZU512" s="38"/>
      <c r="JZV512" s="38"/>
      <c r="JZW512" s="38"/>
      <c r="JZX512" s="38"/>
      <c r="JZY512" s="38"/>
      <c r="JZZ512" s="38"/>
      <c r="KAA512" s="38"/>
      <c r="KAB512" s="38"/>
      <c r="KAC512" s="38"/>
      <c r="KAD512" s="38"/>
      <c r="KAE512" s="38"/>
      <c r="KAF512" s="38"/>
      <c r="KAG512" s="38"/>
      <c r="KAH512" s="38"/>
      <c r="KAI512" s="38"/>
      <c r="KAJ512" s="38"/>
      <c r="KAK512" s="38"/>
      <c r="KAL512" s="38"/>
      <c r="KAM512" s="38"/>
      <c r="KAN512" s="38"/>
      <c r="KAO512" s="38"/>
      <c r="KAP512" s="38"/>
      <c r="KAQ512" s="38"/>
      <c r="KAR512" s="38"/>
      <c r="KAS512" s="38"/>
      <c r="KAT512" s="38"/>
      <c r="KAU512" s="38"/>
      <c r="KAV512" s="38"/>
      <c r="KAW512" s="38"/>
      <c r="KAX512" s="38"/>
      <c r="KAY512" s="38"/>
      <c r="KAZ512" s="38"/>
      <c r="KBA512" s="38"/>
      <c r="KBB512" s="38"/>
      <c r="KBC512" s="38"/>
      <c r="KBD512" s="38"/>
      <c r="KBE512" s="38"/>
      <c r="KBF512" s="38"/>
      <c r="KBG512" s="38"/>
      <c r="KBH512" s="38"/>
      <c r="KBI512" s="38"/>
      <c r="KBJ512" s="38"/>
      <c r="KBK512" s="38"/>
      <c r="KBL512" s="38"/>
      <c r="KBM512" s="38"/>
      <c r="KBN512" s="38"/>
      <c r="KBO512" s="38"/>
      <c r="KBP512" s="38"/>
      <c r="KBQ512" s="38"/>
      <c r="KBR512" s="38"/>
      <c r="KBS512" s="38"/>
      <c r="KBT512" s="38"/>
      <c r="KBU512" s="38"/>
      <c r="KBV512" s="38"/>
      <c r="KBW512" s="38"/>
      <c r="KBX512" s="38"/>
      <c r="KBY512" s="38"/>
      <c r="KBZ512" s="38"/>
      <c r="KCA512" s="38"/>
      <c r="KCB512" s="38"/>
      <c r="KCC512" s="38"/>
      <c r="KCD512" s="38"/>
      <c r="KCE512" s="38"/>
      <c r="KCF512" s="38"/>
      <c r="KCG512" s="38"/>
      <c r="KCH512" s="38"/>
      <c r="KCI512" s="38"/>
      <c r="KCJ512" s="38"/>
      <c r="KCK512" s="38"/>
      <c r="KCL512" s="38"/>
      <c r="KCM512" s="38"/>
      <c r="KCN512" s="38"/>
      <c r="KCO512" s="38"/>
      <c r="KCP512" s="38"/>
      <c r="KCQ512" s="38"/>
      <c r="KCR512" s="38"/>
      <c r="KCS512" s="38"/>
      <c r="KCT512" s="38"/>
      <c r="KCU512" s="38"/>
      <c r="KCV512" s="38"/>
      <c r="KCW512" s="38"/>
      <c r="KCX512" s="38"/>
      <c r="KCY512" s="38"/>
      <c r="KCZ512" s="38"/>
      <c r="KDA512" s="38"/>
      <c r="KDB512" s="38"/>
      <c r="KDC512" s="38"/>
      <c r="KDD512" s="38"/>
      <c r="KDE512" s="38"/>
      <c r="KDF512" s="38"/>
      <c r="KDG512" s="38"/>
      <c r="KDH512" s="38"/>
      <c r="KDI512" s="38"/>
      <c r="KDJ512" s="38"/>
      <c r="KDK512" s="38"/>
      <c r="KDL512" s="38"/>
      <c r="KDM512" s="38"/>
      <c r="KDN512" s="38"/>
      <c r="KDO512" s="38"/>
      <c r="KDP512" s="38"/>
      <c r="KDQ512" s="38"/>
      <c r="KDR512" s="38"/>
      <c r="KDS512" s="38"/>
      <c r="KDT512" s="38"/>
      <c r="KDU512" s="38"/>
      <c r="KDV512" s="38"/>
      <c r="KDW512" s="38"/>
      <c r="KDX512" s="38"/>
      <c r="KDY512" s="38"/>
      <c r="KDZ512" s="38"/>
      <c r="KEA512" s="38"/>
      <c r="KEB512" s="38"/>
      <c r="KEC512" s="38"/>
      <c r="KED512" s="38"/>
      <c r="KEE512" s="38"/>
      <c r="KEF512" s="38"/>
      <c r="KEG512" s="38"/>
      <c r="KEH512" s="38"/>
      <c r="KEI512" s="38"/>
      <c r="KEJ512" s="38"/>
      <c r="KEK512" s="38"/>
      <c r="KEL512" s="38"/>
      <c r="KEM512" s="38"/>
      <c r="KEN512" s="38"/>
      <c r="KEO512" s="38"/>
      <c r="KEP512" s="38"/>
      <c r="KEQ512" s="38"/>
      <c r="KER512" s="38"/>
      <c r="KES512" s="38"/>
      <c r="KET512" s="38"/>
      <c r="KEU512" s="38"/>
      <c r="KEV512" s="38"/>
      <c r="KEW512" s="38"/>
      <c r="KEX512" s="38"/>
      <c r="KEY512" s="38"/>
      <c r="KEZ512" s="38"/>
      <c r="KFA512" s="38"/>
      <c r="KFB512" s="38"/>
      <c r="KFC512" s="38"/>
      <c r="KFD512" s="38"/>
      <c r="KFE512" s="38"/>
      <c r="KFF512" s="38"/>
      <c r="KFG512" s="38"/>
      <c r="KFH512" s="38"/>
      <c r="KFI512" s="38"/>
      <c r="KFJ512" s="38"/>
      <c r="KFK512" s="38"/>
      <c r="KFL512" s="38"/>
      <c r="KFM512" s="38"/>
      <c r="KFN512" s="38"/>
      <c r="KFO512" s="38"/>
      <c r="KFP512" s="38"/>
      <c r="KFQ512" s="38"/>
      <c r="KFR512" s="38"/>
      <c r="KFS512" s="38"/>
      <c r="KFT512" s="38"/>
      <c r="KFU512" s="38"/>
      <c r="KFV512" s="38"/>
      <c r="KFW512" s="38"/>
      <c r="KFX512" s="38"/>
      <c r="KFY512" s="38"/>
      <c r="KFZ512" s="38"/>
      <c r="KGA512" s="38"/>
      <c r="KGB512" s="38"/>
      <c r="KGC512" s="38"/>
      <c r="KGD512" s="38"/>
      <c r="KGE512" s="38"/>
      <c r="KGF512" s="38"/>
      <c r="KGG512" s="38"/>
      <c r="KGH512" s="38"/>
      <c r="KGI512" s="38"/>
      <c r="KGJ512" s="38"/>
      <c r="KGK512" s="38"/>
      <c r="KGL512" s="38"/>
      <c r="KGM512" s="38"/>
      <c r="KGN512" s="38"/>
      <c r="KGO512" s="38"/>
      <c r="KGP512" s="38"/>
      <c r="KGQ512" s="38"/>
      <c r="KGR512" s="38"/>
      <c r="KGS512" s="38"/>
      <c r="KGT512" s="38"/>
      <c r="KGU512" s="38"/>
      <c r="KGV512" s="38"/>
      <c r="KGW512" s="38"/>
      <c r="KGX512" s="38"/>
      <c r="KGY512" s="38"/>
      <c r="KGZ512" s="38"/>
      <c r="KHA512" s="38"/>
      <c r="KHB512" s="38"/>
      <c r="KHC512" s="38"/>
      <c r="KHD512" s="38"/>
      <c r="KHE512" s="38"/>
      <c r="KHF512" s="38"/>
      <c r="KHG512" s="38"/>
      <c r="KHH512" s="38"/>
      <c r="KHI512" s="38"/>
      <c r="KHJ512" s="38"/>
      <c r="KHK512" s="38"/>
      <c r="KHL512" s="38"/>
      <c r="KHM512" s="38"/>
      <c r="KHN512" s="38"/>
      <c r="KHO512" s="38"/>
      <c r="KHP512" s="38"/>
      <c r="KHQ512" s="38"/>
      <c r="KHR512" s="38"/>
      <c r="KHS512" s="38"/>
      <c r="KHT512" s="38"/>
      <c r="KHU512" s="38"/>
      <c r="KHV512" s="38"/>
      <c r="KHW512" s="38"/>
      <c r="KHX512" s="38"/>
      <c r="KHY512" s="38"/>
      <c r="KHZ512" s="38"/>
      <c r="KIA512" s="38"/>
      <c r="KIB512" s="38"/>
      <c r="KIC512" s="38"/>
      <c r="KID512" s="38"/>
      <c r="KIE512" s="38"/>
      <c r="KIF512" s="38"/>
      <c r="KIG512" s="38"/>
      <c r="KIH512" s="38"/>
      <c r="KII512" s="38"/>
      <c r="KIJ512" s="38"/>
      <c r="KIK512" s="38"/>
      <c r="KIL512" s="38"/>
      <c r="KIM512" s="38"/>
      <c r="KIN512" s="38"/>
      <c r="KIO512" s="38"/>
      <c r="KIP512" s="38"/>
      <c r="KIQ512" s="38"/>
      <c r="KIR512" s="38"/>
      <c r="KIS512" s="38"/>
      <c r="KIT512" s="38"/>
      <c r="KIU512" s="38"/>
      <c r="KIV512" s="38"/>
      <c r="KIW512" s="38"/>
      <c r="KIX512" s="38"/>
      <c r="KIY512" s="38"/>
      <c r="KIZ512" s="38"/>
      <c r="KJA512" s="38"/>
      <c r="KJB512" s="38"/>
      <c r="KJC512" s="38"/>
      <c r="KJD512" s="38"/>
      <c r="KJE512" s="38"/>
      <c r="KJF512" s="38"/>
      <c r="KJG512" s="38"/>
      <c r="KJH512" s="38"/>
      <c r="KJI512" s="38"/>
      <c r="KJJ512" s="38"/>
      <c r="KJK512" s="38"/>
      <c r="KJL512" s="38"/>
      <c r="KJM512" s="38"/>
      <c r="KJN512" s="38"/>
      <c r="KJO512" s="38"/>
      <c r="KJP512" s="38"/>
      <c r="KJQ512" s="38"/>
      <c r="KJR512" s="38"/>
      <c r="KJS512" s="38"/>
      <c r="KJT512" s="38"/>
      <c r="KJU512" s="38"/>
      <c r="KJV512" s="38"/>
      <c r="KJW512" s="38"/>
      <c r="KJX512" s="38"/>
      <c r="KJY512" s="38"/>
      <c r="KJZ512" s="38"/>
      <c r="KKA512" s="38"/>
      <c r="KKB512" s="38"/>
      <c r="KKC512" s="38"/>
      <c r="KKD512" s="38"/>
      <c r="KKE512" s="38"/>
      <c r="KKF512" s="38"/>
      <c r="KKG512" s="38"/>
      <c r="KKH512" s="38"/>
      <c r="KKI512" s="38"/>
      <c r="KKJ512" s="38"/>
      <c r="KKK512" s="38"/>
      <c r="KKL512" s="38"/>
      <c r="KKM512" s="38"/>
      <c r="KKN512" s="38"/>
      <c r="KKO512" s="38"/>
      <c r="KKP512" s="38"/>
      <c r="KKQ512" s="38"/>
      <c r="KKR512" s="38"/>
      <c r="KKS512" s="38"/>
      <c r="KKT512" s="38"/>
      <c r="KKU512" s="38"/>
      <c r="KKV512" s="38"/>
      <c r="KKW512" s="38"/>
      <c r="KKX512" s="38"/>
      <c r="KKY512" s="38"/>
      <c r="KKZ512" s="38"/>
      <c r="KLA512" s="38"/>
      <c r="KLB512" s="38"/>
      <c r="KLC512" s="38"/>
      <c r="KLD512" s="38"/>
      <c r="KLE512" s="38"/>
      <c r="KLF512" s="38"/>
      <c r="KLG512" s="38"/>
      <c r="KLH512" s="38"/>
      <c r="KLI512" s="38"/>
      <c r="KLJ512" s="38"/>
      <c r="KLK512" s="38"/>
      <c r="KLL512" s="38"/>
      <c r="KLM512" s="38"/>
      <c r="KLN512" s="38"/>
      <c r="KLO512" s="38"/>
      <c r="KLP512" s="38"/>
      <c r="KLQ512" s="38"/>
      <c r="KLR512" s="38"/>
      <c r="KLS512" s="38"/>
      <c r="KLT512" s="38"/>
      <c r="KLU512" s="38"/>
      <c r="KLV512" s="38"/>
      <c r="KLW512" s="38"/>
      <c r="KLX512" s="38"/>
      <c r="KLY512" s="38"/>
      <c r="KLZ512" s="38"/>
      <c r="KMA512" s="38"/>
      <c r="KMB512" s="38"/>
      <c r="KMC512" s="38"/>
      <c r="KMD512" s="38"/>
      <c r="KME512" s="38"/>
      <c r="KMF512" s="38"/>
      <c r="KMG512" s="38"/>
      <c r="KMH512" s="38"/>
      <c r="KMI512" s="38"/>
      <c r="KMJ512" s="38"/>
      <c r="KMK512" s="38"/>
      <c r="KML512" s="38"/>
      <c r="KMM512" s="38"/>
      <c r="KMN512" s="38"/>
      <c r="KMO512" s="38"/>
      <c r="KMP512" s="38"/>
      <c r="KMQ512" s="38"/>
      <c r="KMR512" s="38"/>
      <c r="KMS512" s="38"/>
      <c r="KMT512" s="38"/>
      <c r="KMU512" s="38"/>
      <c r="KMV512" s="38"/>
      <c r="KMW512" s="38"/>
      <c r="KMX512" s="38"/>
      <c r="KMY512" s="38"/>
      <c r="KMZ512" s="38"/>
      <c r="KNA512" s="38"/>
      <c r="KNB512" s="38"/>
      <c r="KNC512" s="38"/>
      <c r="KND512" s="38"/>
      <c r="KNE512" s="38"/>
      <c r="KNF512" s="38"/>
      <c r="KNG512" s="38"/>
      <c r="KNH512" s="38"/>
      <c r="KNI512" s="38"/>
      <c r="KNJ512" s="38"/>
      <c r="KNK512" s="38"/>
      <c r="KNL512" s="38"/>
      <c r="KNM512" s="38"/>
      <c r="KNN512" s="38"/>
      <c r="KNO512" s="38"/>
      <c r="KNP512" s="38"/>
      <c r="KNQ512" s="38"/>
      <c r="KNR512" s="38"/>
      <c r="KNS512" s="38"/>
      <c r="KNT512" s="38"/>
      <c r="KNU512" s="38"/>
      <c r="KNV512" s="38"/>
      <c r="KNW512" s="38"/>
      <c r="KNX512" s="38"/>
      <c r="KNY512" s="38"/>
      <c r="KNZ512" s="38"/>
      <c r="KOA512" s="38"/>
      <c r="KOB512" s="38"/>
      <c r="KOC512" s="38"/>
      <c r="KOD512" s="38"/>
      <c r="KOE512" s="38"/>
      <c r="KOF512" s="38"/>
      <c r="KOG512" s="38"/>
      <c r="KOH512" s="38"/>
      <c r="KOI512" s="38"/>
      <c r="KOJ512" s="38"/>
      <c r="KOK512" s="38"/>
      <c r="KOL512" s="38"/>
      <c r="KOM512" s="38"/>
      <c r="KON512" s="38"/>
      <c r="KOO512" s="38"/>
      <c r="KOP512" s="38"/>
      <c r="KOQ512" s="38"/>
      <c r="KOR512" s="38"/>
      <c r="KOS512" s="38"/>
      <c r="KOT512" s="38"/>
      <c r="KOU512" s="38"/>
      <c r="KOV512" s="38"/>
      <c r="KOW512" s="38"/>
      <c r="KOX512" s="38"/>
      <c r="KOY512" s="38"/>
      <c r="KOZ512" s="38"/>
      <c r="KPA512" s="38"/>
      <c r="KPB512" s="38"/>
      <c r="KPC512" s="38"/>
      <c r="KPD512" s="38"/>
      <c r="KPE512" s="38"/>
      <c r="KPF512" s="38"/>
      <c r="KPG512" s="38"/>
      <c r="KPH512" s="38"/>
      <c r="KPI512" s="38"/>
      <c r="KPJ512" s="38"/>
      <c r="KPK512" s="38"/>
      <c r="KPL512" s="38"/>
      <c r="KPM512" s="38"/>
      <c r="KPN512" s="38"/>
      <c r="KPO512" s="38"/>
      <c r="KPP512" s="38"/>
      <c r="KPQ512" s="38"/>
      <c r="KPR512" s="38"/>
      <c r="KPS512" s="38"/>
      <c r="KPT512" s="38"/>
      <c r="KPU512" s="38"/>
      <c r="KPV512" s="38"/>
      <c r="KPW512" s="38"/>
      <c r="KPX512" s="38"/>
      <c r="KPY512" s="38"/>
      <c r="KPZ512" s="38"/>
      <c r="KQA512" s="38"/>
      <c r="KQB512" s="38"/>
      <c r="KQC512" s="38"/>
      <c r="KQD512" s="38"/>
      <c r="KQE512" s="38"/>
      <c r="KQF512" s="38"/>
      <c r="KQG512" s="38"/>
      <c r="KQH512" s="38"/>
      <c r="KQI512" s="38"/>
      <c r="KQJ512" s="38"/>
      <c r="KQK512" s="38"/>
      <c r="KQL512" s="38"/>
      <c r="KQM512" s="38"/>
      <c r="KQN512" s="38"/>
      <c r="KQO512" s="38"/>
      <c r="KQP512" s="38"/>
      <c r="KQQ512" s="38"/>
      <c r="KQR512" s="38"/>
      <c r="KQS512" s="38"/>
      <c r="KQT512" s="38"/>
      <c r="KQU512" s="38"/>
      <c r="KQV512" s="38"/>
      <c r="KQW512" s="38"/>
      <c r="KQX512" s="38"/>
      <c r="KQY512" s="38"/>
      <c r="KQZ512" s="38"/>
      <c r="KRA512" s="38"/>
      <c r="KRB512" s="38"/>
      <c r="KRC512" s="38"/>
      <c r="KRD512" s="38"/>
      <c r="KRE512" s="38"/>
      <c r="KRF512" s="38"/>
      <c r="KRG512" s="38"/>
      <c r="KRH512" s="38"/>
      <c r="KRI512" s="38"/>
      <c r="KRJ512" s="38"/>
      <c r="KRK512" s="38"/>
      <c r="KRL512" s="38"/>
      <c r="KRM512" s="38"/>
      <c r="KRN512" s="38"/>
      <c r="KRO512" s="38"/>
      <c r="KRP512" s="38"/>
      <c r="KRQ512" s="38"/>
      <c r="KRR512" s="38"/>
      <c r="KRS512" s="38"/>
      <c r="KRT512" s="38"/>
      <c r="KRU512" s="38"/>
      <c r="KRV512" s="38"/>
      <c r="KRW512" s="38"/>
      <c r="KRX512" s="38"/>
      <c r="KRY512" s="38"/>
      <c r="KRZ512" s="38"/>
      <c r="KSA512" s="38"/>
      <c r="KSB512" s="38"/>
      <c r="KSC512" s="38"/>
      <c r="KSD512" s="38"/>
      <c r="KSE512" s="38"/>
      <c r="KSF512" s="38"/>
      <c r="KSG512" s="38"/>
      <c r="KSH512" s="38"/>
      <c r="KSI512" s="38"/>
      <c r="KSJ512" s="38"/>
      <c r="KSK512" s="38"/>
      <c r="KSL512" s="38"/>
      <c r="KSM512" s="38"/>
      <c r="KSN512" s="38"/>
      <c r="KSO512" s="38"/>
      <c r="KSP512" s="38"/>
      <c r="KSQ512" s="38"/>
      <c r="KSR512" s="38"/>
      <c r="KSS512" s="38"/>
      <c r="KST512" s="38"/>
      <c r="KSU512" s="38"/>
      <c r="KSV512" s="38"/>
      <c r="KSW512" s="38"/>
      <c r="KSX512" s="38"/>
      <c r="KSY512" s="38"/>
      <c r="KSZ512" s="38"/>
      <c r="KTA512" s="38"/>
      <c r="KTB512" s="38"/>
      <c r="KTC512" s="38"/>
      <c r="KTD512" s="38"/>
      <c r="KTE512" s="38"/>
      <c r="KTF512" s="38"/>
      <c r="KTG512" s="38"/>
      <c r="KTH512" s="38"/>
      <c r="KTI512" s="38"/>
      <c r="KTJ512" s="38"/>
      <c r="KTK512" s="38"/>
      <c r="KTL512" s="38"/>
      <c r="KTM512" s="38"/>
      <c r="KTN512" s="38"/>
      <c r="KTO512" s="38"/>
      <c r="KTP512" s="38"/>
      <c r="KTQ512" s="38"/>
      <c r="KTR512" s="38"/>
      <c r="KTS512" s="38"/>
      <c r="KTT512" s="38"/>
      <c r="KTU512" s="38"/>
      <c r="KTV512" s="38"/>
      <c r="KTW512" s="38"/>
      <c r="KTX512" s="38"/>
      <c r="KTY512" s="38"/>
      <c r="KTZ512" s="38"/>
      <c r="KUA512" s="38"/>
      <c r="KUB512" s="38"/>
      <c r="KUC512" s="38"/>
      <c r="KUD512" s="38"/>
      <c r="KUE512" s="38"/>
      <c r="KUF512" s="38"/>
      <c r="KUG512" s="38"/>
      <c r="KUH512" s="38"/>
      <c r="KUI512" s="38"/>
      <c r="KUJ512" s="38"/>
      <c r="KUK512" s="38"/>
      <c r="KUL512" s="38"/>
      <c r="KUM512" s="38"/>
      <c r="KUN512" s="38"/>
      <c r="KUO512" s="38"/>
      <c r="KUP512" s="38"/>
      <c r="KUQ512" s="38"/>
      <c r="KUR512" s="38"/>
      <c r="KUS512" s="38"/>
      <c r="KUT512" s="38"/>
      <c r="KUU512" s="38"/>
      <c r="KUV512" s="38"/>
      <c r="KUW512" s="38"/>
      <c r="KUX512" s="38"/>
      <c r="KUY512" s="38"/>
      <c r="KUZ512" s="38"/>
      <c r="KVA512" s="38"/>
      <c r="KVB512" s="38"/>
      <c r="KVC512" s="38"/>
      <c r="KVD512" s="38"/>
      <c r="KVE512" s="38"/>
      <c r="KVF512" s="38"/>
      <c r="KVG512" s="38"/>
      <c r="KVH512" s="38"/>
      <c r="KVI512" s="38"/>
      <c r="KVJ512" s="38"/>
      <c r="KVK512" s="38"/>
      <c r="KVL512" s="38"/>
      <c r="KVM512" s="38"/>
      <c r="KVN512" s="38"/>
      <c r="KVO512" s="38"/>
      <c r="KVP512" s="38"/>
      <c r="KVQ512" s="38"/>
      <c r="KVR512" s="38"/>
      <c r="KVS512" s="38"/>
      <c r="KVT512" s="38"/>
      <c r="KVU512" s="38"/>
      <c r="KVV512" s="38"/>
      <c r="KVW512" s="38"/>
      <c r="KVX512" s="38"/>
      <c r="KVY512" s="38"/>
      <c r="KVZ512" s="38"/>
      <c r="KWA512" s="38"/>
      <c r="KWB512" s="38"/>
      <c r="KWC512" s="38"/>
      <c r="KWD512" s="38"/>
      <c r="KWE512" s="38"/>
      <c r="KWF512" s="38"/>
      <c r="KWG512" s="38"/>
      <c r="KWH512" s="38"/>
      <c r="KWI512" s="38"/>
      <c r="KWJ512" s="38"/>
      <c r="KWK512" s="38"/>
      <c r="KWL512" s="38"/>
      <c r="KWM512" s="38"/>
      <c r="KWN512" s="38"/>
      <c r="KWO512" s="38"/>
      <c r="KWP512" s="38"/>
      <c r="KWQ512" s="38"/>
      <c r="KWR512" s="38"/>
      <c r="KWS512" s="38"/>
      <c r="KWT512" s="38"/>
      <c r="KWU512" s="38"/>
      <c r="KWV512" s="38"/>
      <c r="KWW512" s="38"/>
      <c r="KWX512" s="38"/>
      <c r="KWY512" s="38"/>
      <c r="KWZ512" s="38"/>
      <c r="KXA512" s="38"/>
      <c r="KXB512" s="38"/>
      <c r="KXC512" s="38"/>
      <c r="KXD512" s="38"/>
      <c r="KXE512" s="38"/>
      <c r="KXF512" s="38"/>
      <c r="KXG512" s="38"/>
      <c r="KXH512" s="38"/>
      <c r="KXI512" s="38"/>
      <c r="KXJ512" s="38"/>
      <c r="KXK512" s="38"/>
      <c r="KXL512" s="38"/>
      <c r="KXM512" s="38"/>
      <c r="KXN512" s="38"/>
      <c r="KXO512" s="38"/>
      <c r="KXP512" s="38"/>
      <c r="KXQ512" s="38"/>
      <c r="KXR512" s="38"/>
      <c r="KXS512" s="38"/>
      <c r="KXT512" s="38"/>
      <c r="KXU512" s="38"/>
      <c r="KXV512" s="38"/>
      <c r="KXW512" s="38"/>
      <c r="KXX512" s="38"/>
      <c r="KXY512" s="38"/>
      <c r="KXZ512" s="38"/>
      <c r="KYA512" s="38"/>
      <c r="KYB512" s="38"/>
      <c r="KYC512" s="38"/>
      <c r="KYD512" s="38"/>
      <c r="KYE512" s="38"/>
      <c r="KYF512" s="38"/>
      <c r="KYG512" s="38"/>
      <c r="KYH512" s="38"/>
      <c r="KYI512" s="38"/>
      <c r="KYJ512" s="38"/>
      <c r="KYK512" s="38"/>
      <c r="KYL512" s="38"/>
      <c r="KYM512" s="38"/>
      <c r="KYN512" s="38"/>
      <c r="KYO512" s="38"/>
      <c r="KYP512" s="38"/>
      <c r="KYQ512" s="38"/>
      <c r="KYR512" s="38"/>
      <c r="KYS512" s="38"/>
      <c r="KYT512" s="38"/>
      <c r="KYU512" s="38"/>
      <c r="KYV512" s="38"/>
      <c r="KYW512" s="38"/>
      <c r="KYX512" s="38"/>
      <c r="KYY512" s="38"/>
      <c r="KYZ512" s="38"/>
      <c r="KZA512" s="38"/>
      <c r="KZB512" s="38"/>
      <c r="KZC512" s="38"/>
      <c r="KZD512" s="38"/>
      <c r="KZE512" s="38"/>
      <c r="KZF512" s="38"/>
      <c r="KZG512" s="38"/>
      <c r="KZH512" s="38"/>
      <c r="KZI512" s="38"/>
      <c r="KZJ512" s="38"/>
      <c r="KZK512" s="38"/>
      <c r="KZL512" s="38"/>
      <c r="KZM512" s="38"/>
      <c r="KZN512" s="38"/>
      <c r="KZO512" s="38"/>
      <c r="KZP512" s="38"/>
      <c r="KZQ512" s="38"/>
      <c r="KZR512" s="38"/>
      <c r="KZS512" s="38"/>
      <c r="KZT512" s="38"/>
      <c r="KZU512" s="38"/>
      <c r="KZV512" s="38"/>
      <c r="KZW512" s="38"/>
      <c r="KZX512" s="38"/>
      <c r="KZY512" s="38"/>
      <c r="KZZ512" s="38"/>
      <c r="LAA512" s="38"/>
      <c r="LAB512" s="38"/>
      <c r="LAC512" s="38"/>
      <c r="LAD512" s="38"/>
      <c r="LAE512" s="38"/>
      <c r="LAF512" s="38"/>
      <c r="LAG512" s="38"/>
      <c r="LAH512" s="38"/>
      <c r="LAI512" s="38"/>
      <c r="LAJ512" s="38"/>
      <c r="LAK512" s="38"/>
      <c r="LAL512" s="38"/>
      <c r="LAM512" s="38"/>
      <c r="LAN512" s="38"/>
      <c r="LAO512" s="38"/>
      <c r="LAP512" s="38"/>
      <c r="LAQ512" s="38"/>
      <c r="LAR512" s="38"/>
      <c r="LAS512" s="38"/>
      <c r="LAT512" s="38"/>
      <c r="LAU512" s="38"/>
      <c r="LAV512" s="38"/>
      <c r="LAW512" s="38"/>
      <c r="LAX512" s="38"/>
      <c r="LAY512" s="38"/>
      <c r="LAZ512" s="38"/>
      <c r="LBA512" s="38"/>
      <c r="LBB512" s="38"/>
      <c r="LBC512" s="38"/>
      <c r="LBD512" s="38"/>
      <c r="LBE512" s="38"/>
      <c r="LBF512" s="38"/>
      <c r="LBG512" s="38"/>
      <c r="LBH512" s="38"/>
      <c r="LBI512" s="38"/>
      <c r="LBJ512" s="38"/>
      <c r="LBK512" s="38"/>
      <c r="LBL512" s="38"/>
      <c r="LBM512" s="38"/>
      <c r="LBN512" s="38"/>
      <c r="LBO512" s="38"/>
      <c r="LBP512" s="38"/>
      <c r="LBQ512" s="38"/>
      <c r="LBR512" s="38"/>
      <c r="LBS512" s="38"/>
      <c r="LBT512" s="38"/>
      <c r="LBU512" s="38"/>
      <c r="LBV512" s="38"/>
      <c r="LBW512" s="38"/>
      <c r="LBX512" s="38"/>
      <c r="LBY512" s="38"/>
      <c r="LBZ512" s="38"/>
      <c r="LCA512" s="38"/>
      <c r="LCB512" s="38"/>
      <c r="LCC512" s="38"/>
      <c r="LCD512" s="38"/>
      <c r="LCE512" s="38"/>
      <c r="LCF512" s="38"/>
      <c r="LCG512" s="38"/>
      <c r="LCH512" s="38"/>
      <c r="LCI512" s="38"/>
      <c r="LCJ512" s="38"/>
      <c r="LCK512" s="38"/>
      <c r="LCL512" s="38"/>
      <c r="LCM512" s="38"/>
      <c r="LCN512" s="38"/>
      <c r="LCO512" s="38"/>
      <c r="LCP512" s="38"/>
      <c r="LCQ512" s="38"/>
      <c r="LCR512" s="38"/>
      <c r="LCS512" s="38"/>
      <c r="LCT512" s="38"/>
      <c r="LCU512" s="38"/>
      <c r="LCV512" s="38"/>
      <c r="LCW512" s="38"/>
      <c r="LCX512" s="38"/>
      <c r="LCY512" s="38"/>
      <c r="LCZ512" s="38"/>
      <c r="LDA512" s="38"/>
      <c r="LDB512" s="38"/>
      <c r="LDC512" s="38"/>
      <c r="LDD512" s="38"/>
      <c r="LDE512" s="38"/>
      <c r="LDF512" s="38"/>
      <c r="LDG512" s="38"/>
      <c r="LDH512" s="38"/>
      <c r="LDI512" s="38"/>
      <c r="LDJ512" s="38"/>
      <c r="LDK512" s="38"/>
      <c r="LDL512" s="38"/>
      <c r="LDM512" s="38"/>
      <c r="LDN512" s="38"/>
      <c r="LDO512" s="38"/>
      <c r="LDP512" s="38"/>
      <c r="LDQ512" s="38"/>
      <c r="LDR512" s="38"/>
      <c r="LDS512" s="38"/>
      <c r="LDT512" s="38"/>
      <c r="LDU512" s="38"/>
      <c r="LDV512" s="38"/>
      <c r="LDW512" s="38"/>
      <c r="LDX512" s="38"/>
      <c r="LDY512" s="38"/>
      <c r="LDZ512" s="38"/>
      <c r="LEA512" s="38"/>
      <c r="LEB512" s="38"/>
      <c r="LEC512" s="38"/>
      <c r="LED512" s="38"/>
      <c r="LEE512" s="38"/>
      <c r="LEF512" s="38"/>
      <c r="LEG512" s="38"/>
      <c r="LEH512" s="38"/>
      <c r="LEI512" s="38"/>
      <c r="LEJ512" s="38"/>
      <c r="LEK512" s="38"/>
      <c r="LEL512" s="38"/>
      <c r="LEM512" s="38"/>
      <c r="LEN512" s="38"/>
      <c r="LEO512" s="38"/>
      <c r="LEP512" s="38"/>
      <c r="LEQ512" s="38"/>
      <c r="LER512" s="38"/>
      <c r="LES512" s="38"/>
      <c r="LET512" s="38"/>
      <c r="LEU512" s="38"/>
      <c r="LEV512" s="38"/>
      <c r="LEW512" s="38"/>
      <c r="LEX512" s="38"/>
      <c r="LEY512" s="38"/>
      <c r="LEZ512" s="38"/>
      <c r="LFA512" s="38"/>
      <c r="LFB512" s="38"/>
      <c r="LFC512" s="38"/>
      <c r="LFD512" s="38"/>
      <c r="LFE512" s="38"/>
      <c r="LFF512" s="38"/>
      <c r="LFG512" s="38"/>
      <c r="LFH512" s="38"/>
      <c r="LFI512" s="38"/>
      <c r="LFJ512" s="38"/>
      <c r="LFK512" s="38"/>
      <c r="LFL512" s="38"/>
      <c r="LFM512" s="38"/>
      <c r="LFN512" s="38"/>
      <c r="LFO512" s="38"/>
      <c r="LFP512" s="38"/>
      <c r="LFQ512" s="38"/>
      <c r="LFR512" s="38"/>
      <c r="LFS512" s="38"/>
      <c r="LFT512" s="38"/>
      <c r="LFU512" s="38"/>
      <c r="LFV512" s="38"/>
      <c r="LFW512" s="38"/>
      <c r="LFX512" s="38"/>
      <c r="LFY512" s="38"/>
      <c r="LFZ512" s="38"/>
      <c r="LGA512" s="38"/>
      <c r="LGB512" s="38"/>
      <c r="LGC512" s="38"/>
      <c r="LGD512" s="38"/>
      <c r="LGE512" s="38"/>
      <c r="LGF512" s="38"/>
      <c r="LGG512" s="38"/>
      <c r="LGH512" s="38"/>
      <c r="LGI512" s="38"/>
      <c r="LGJ512" s="38"/>
      <c r="LGK512" s="38"/>
      <c r="LGL512" s="38"/>
      <c r="LGM512" s="38"/>
      <c r="LGN512" s="38"/>
      <c r="LGO512" s="38"/>
      <c r="LGP512" s="38"/>
      <c r="LGQ512" s="38"/>
      <c r="LGR512" s="38"/>
      <c r="LGS512" s="38"/>
      <c r="LGT512" s="38"/>
      <c r="LGU512" s="38"/>
      <c r="LGV512" s="38"/>
      <c r="LGW512" s="38"/>
      <c r="LGX512" s="38"/>
      <c r="LGY512" s="38"/>
      <c r="LGZ512" s="38"/>
      <c r="LHA512" s="38"/>
      <c r="LHB512" s="38"/>
      <c r="LHC512" s="38"/>
      <c r="LHD512" s="38"/>
      <c r="LHE512" s="38"/>
      <c r="LHF512" s="38"/>
      <c r="LHG512" s="38"/>
      <c r="LHH512" s="38"/>
      <c r="LHI512" s="38"/>
      <c r="LHJ512" s="38"/>
      <c r="LHK512" s="38"/>
      <c r="LHL512" s="38"/>
      <c r="LHM512" s="38"/>
      <c r="LHN512" s="38"/>
      <c r="LHO512" s="38"/>
      <c r="LHP512" s="38"/>
      <c r="LHQ512" s="38"/>
      <c r="LHR512" s="38"/>
      <c r="LHS512" s="38"/>
      <c r="LHT512" s="38"/>
      <c r="LHU512" s="38"/>
      <c r="LHV512" s="38"/>
      <c r="LHW512" s="38"/>
      <c r="LHX512" s="38"/>
      <c r="LHY512" s="38"/>
      <c r="LHZ512" s="38"/>
      <c r="LIA512" s="38"/>
      <c r="LIB512" s="38"/>
      <c r="LIC512" s="38"/>
      <c r="LID512" s="38"/>
      <c r="LIE512" s="38"/>
      <c r="LIF512" s="38"/>
      <c r="LIG512" s="38"/>
      <c r="LIH512" s="38"/>
      <c r="LII512" s="38"/>
      <c r="LIJ512" s="38"/>
      <c r="LIK512" s="38"/>
      <c r="LIL512" s="38"/>
      <c r="LIM512" s="38"/>
      <c r="LIN512" s="38"/>
      <c r="LIO512" s="38"/>
      <c r="LIP512" s="38"/>
      <c r="LIQ512" s="38"/>
      <c r="LIR512" s="38"/>
      <c r="LIS512" s="38"/>
      <c r="LIT512" s="38"/>
      <c r="LIU512" s="38"/>
      <c r="LIV512" s="38"/>
      <c r="LIW512" s="38"/>
      <c r="LIX512" s="38"/>
      <c r="LIY512" s="38"/>
      <c r="LIZ512" s="38"/>
      <c r="LJA512" s="38"/>
      <c r="LJB512" s="38"/>
      <c r="LJC512" s="38"/>
      <c r="LJD512" s="38"/>
      <c r="LJE512" s="38"/>
      <c r="LJF512" s="38"/>
      <c r="LJG512" s="38"/>
      <c r="LJH512" s="38"/>
      <c r="LJI512" s="38"/>
      <c r="LJJ512" s="38"/>
      <c r="LJK512" s="38"/>
      <c r="LJL512" s="38"/>
      <c r="LJM512" s="38"/>
      <c r="LJN512" s="38"/>
      <c r="LJO512" s="38"/>
      <c r="LJP512" s="38"/>
      <c r="LJQ512" s="38"/>
      <c r="LJR512" s="38"/>
      <c r="LJS512" s="38"/>
      <c r="LJT512" s="38"/>
      <c r="LJU512" s="38"/>
      <c r="LJV512" s="38"/>
      <c r="LJW512" s="38"/>
      <c r="LJX512" s="38"/>
      <c r="LJY512" s="38"/>
      <c r="LJZ512" s="38"/>
      <c r="LKA512" s="38"/>
      <c r="LKB512" s="38"/>
      <c r="LKC512" s="38"/>
      <c r="LKD512" s="38"/>
      <c r="LKE512" s="38"/>
      <c r="LKF512" s="38"/>
      <c r="LKG512" s="38"/>
      <c r="LKH512" s="38"/>
      <c r="LKI512" s="38"/>
      <c r="LKJ512" s="38"/>
      <c r="LKK512" s="38"/>
      <c r="LKL512" s="38"/>
      <c r="LKM512" s="38"/>
      <c r="LKN512" s="38"/>
      <c r="LKO512" s="38"/>
      <c r="LKP512" s="38"/>
      <c r="LKQ512" s="38"/>
      <c r="LKR512" s="38"/>
      <c r="LKS512" s="38"/>
      <c r="LKT512" s="38"/>
      <c r="LKU512" s="38"/>
      <c r="LKV512" s="38"/>
      <c r="LKW512" s="38"/>
      <c r="LKX512" s="38"/>
      <c r="LKY512" s="38"/>
      <c r="LKZ512" s="38"/>
      <c r="LLA512" s="38"/>
      <c r="LLB512" s="38"/>
      <c r="LLC512" s="38"/>
      <c r="LLD512" s="38"/>
      <c r="LLE512" s="38"/>
      <c r="LLF512" s="38"/>
      <c r="LLG512" s="38"/>
      <c r="LLH512" s="38"/>
      <c r="LLI512" s="38"/>
      <c r="LLJ512" s="38"/>
      <c r="LLK512" s="38"/>
      <c r="LLL512" s="38"/>
      <c r="LLM512" s="38"/>
      <c r="LLN512" s="38"/>
      <c r="LLO512" s="38"/>
      <c r="LLP512" s="38"/>
      <c r="LLQ512" s="38"/>
      <c r="LLR512" s="38"/>
      <c r="LLS512" s="38"/>
      <c r="LLT512" s="38"/>
      <c r="LLU512" s="38"/>
      <c r="LLV512" s="38"/>
      <c r="LLW512" s="38"/>
      <c r="LLX512" s="38"/>
      <c r="LLY512" s="38"/>
      <c r="LLZ512" s="38"/>
      <c r="LMA512" s="38"/>
      <c r="LMB512" s="38"/>
      <c r="LMC512" s="38"/>
      <c r="LMD512" s="38"/>
      <c r="LME512" s="38"/>
      <c r="LMF512" s="38"/>
      <c r="LMG512" s="38"/>
      <c r="LMH512" s="38"/>
      <c r="LMI512" s="38"/>
      <c r="LMJ512" s="38"/>
      <c r="LMK512" s="38"/>
      <c r="LML512" s="38"/>
      <c r="LMM512" s="38"/>
      <c r="LMN512" s="38"/>
      <c r="LMO512" s="38"/>
      <c r="LMP512" s="38"/>
      <c r="LMQ512" s="38"/>
      <c r="LMR512" s="38"/>
      <c r="LMS512" s="38"/>
      <c r="LMT512" s="38"/>
      <c r="LMU512" s="38"/>
      <c r="LMV512" s="38"/>
      <c r="LMW512" s="38"/>
      <c r="LMX512" s="38"/>
      <c r="LMY512" s="38"/>
      <c r="LMZ512" s="38"/>
      <c r="LNA512" s="38"/>
      <c r="LNB512" s="38"/>
      <c r="LNC512" s="38"/>
      <c r="LND512" s="38"/>
      <c r="LNE512" s="38"/>
      <c r="LNF512" s="38"/>
      <c r="LNG512" s="38"/>
      <c r="LNH512" s="38"/>
      <c r="LNI512" s="38"/>
      <c r="LNJ512" s="38"/>
      <c r="LNK512" s="38"/>
      <c r="LNL512" s="38"/>
      <c r="LNM512" s="38"/>
      <c r="LNN512" s="38"/>
      <c r="LNO512" s="38"/>
      <c r="LNP512" s="38"/>
      <c r="LNQ512" s="38"/>
      <c r="LNR512" s="38"/>
      <c r="LNS512" s="38"/>
      <c r="LNT512" s="38"/>
      <c r="LNU512" s="38"/>
      <c r="LNV512" s="38"/>
      <c r="LNW512" s="38"/>
      <c r="LNX512" s="38"/>
      <c r="LNY512" s="38"/>
      <c r="LNZ512" s="38"/>
      <c r="LOA512" s="38"/>
      <c r="LOB512" s="38"/>
      <c r="LOC512" s="38"/>
      <c r="LOD512" s="38"/>
      <c r="LOE512" s="38"/>
      <c r="LOF512" s="38"/>
      <c r="LOG512" s="38"/>
      <c r="LOH512" s="38"/>
      <c r="LOI512" s="38"/>
      <c r="LOJ512" s="38"/>
      <c r="LOK512" s="38"/>
      <c r="LOL512" s="38"/>
      <c r="LOM512" s="38"/>
      <c r="LON512" s="38"/>
      <c r="LOO512" s="38"/>
      <c r="LOP512" s="38"/>
      <c r="LOQ512" s="38"/>
      <c r="LOR512" s="38"/>
      <c r="LOS512" s="38"/>
      <c r="LOT512" s="38"/>
      <c r="LOU512" s="38"/>
      <c r="LOV512" s="38"/>
      <c r="LOW512" s="38"/>
      <c r="LOX512" s="38"/>
      <c r="LOY512" s="38"/>
      <c r="LOZ512" s="38"/>
      <c r="LPA512" s="38"/>
      <c r="LPB512" s="38"/>
      <c r="LPC512" s="38"/>
      <c r="LPD512" s="38"/>
      <c r="LPE512" s="38"/>
      <c r="LPF512" s="38"/>
      <c r="LPG512" s="38"/>
      <c r="LPH512" s="38"/>
      <c r="LPI512" s="38"/>
      <c r="LPJ512" s="38"/>
      <c r="LPK512" s="38"/>
      <c r="LPL512" s="38"/>
      <c r="LPM512" s="38"/>
      <c r="LPN512" s="38"/>
      <c r="LPO512" s="38"/>
      <c r="LPP512" s="38"/>
      <c r="LPQ512" s="38"/>
      <c r="LPR512" s="38"/>
      <c r="LPS512" s="38"/>
      <c r="LPT512" s="38"/>
      <c r="LPU512" s="38"/>
      <c r="LPV512" s="38"/>
      <c r="LPW512" s="38"/>
      <c r="LPX512" s="38"/>
      <c r="LPY512" s="38"/>
      <c r="LPZ512" s="38"/>
      <c r="LQA512" s="38"/>
      <c r="LQB512" s="38"/>
      <c r="LQC512" s="38"/>
      <c r="LQD512" s="38"/>
      <c r="LQE512" s="38"/>
      <c r="LQF512" s="38"/>
      <c r="LQG512" s="38"/>
      <c r="LQH512" s="38"/>
      <c r="LQI512" s="38"/>
      <c r="LQJ512" s="38"/>
      <c r="LQK512" s="38"/>
      <c r="LQL512" s="38"/>
      <c r="LQM512" s="38"/>
      <c r="LQN512" s="38"/>
      <c r="LQO512" s="38"/>
      <c r="LQP512" s="38"/>
      <c r="LQQ512" s="38"/>
      <c r="LQR512" s="38"/>
      <c r="LQS512" s="38"/>
      <c r="LQT512" s="38"/>
      <c r="LQU512" s="38"/>
      <c r="LQV512" s="38"/>
      <c r="LQW512" s="38"/>
      <c r="LQX512" s="38"/>
      <c r="LQY512" s="38"/>
      <c r="LQZ512" s="38"/>
      <c r="LRA512" s="38"/>
      <c r="LRB512" s="38"/>
      <c r="LRC512" s="38"/>
      <c r="LRD512" s="38"/>
      <c r="LRE512" s="38"/>
      <c r="LRF512" s="38"/>
      <c r="LRG512" s="38"/>
      <c r="LRH512" s="38"/>
      <c r="LRI512" s="38"/>
      <c r="LRJ512" s="38"/>
      <c r="LRK512" s="38"/>
      <c r="LRL512" s="38"/>
      <c r="LRM512" s="38"/>
      <c r="LRN512" s="38"/>
      <c r="LRO512" s="38"/>
      <c r="LRP512" s="38"/>
      <c r="LRQ512" s="38"/>
      <c r="LRR512" s="38"/>
      <c r="LRS512" s="38"/>
      <c r="LRT512" s="38"/>
      <c r="LRU512" s="38"/>
      <c r="LRV512" s="38"/>
      <c r="LRW512" s="38"/>
      <c r="LRX512" s="38"/>
      <c r="LRY512" s="38"/>
      <c r="LRZ512" s="38"/>
      <c r="LSA512" s="38"/>
      <c r="LSB512" s="38"/>
      <c r="LSC512" s="38"/>
      <c r="LSD512" s="38"/>
      <c r="LSE512" s="38"/>
      <c r="LSF512" s="38"/>
      <c r="LSG512" s="38"/>
      <c r="LSH512" s="38"/>
      <c r="LSI512" s="38"/>
      <c r="LSJ512" s="38"/>
      <c r="LSK512" s="38"/>
      <c r="LSL512" s="38"/>
      <c r="LSM512" s="38"/>
      <c r="LSN512" s="38"/>
      <c r="LSO512" s="38"/>
      <c r="LSP512" s="38"/>
      <c r="LSQ512" s="38"/>
      <c r="LSR512" s="38"/>
      <c r="LSS512" s="38"/>
      <c r="LST512" s="38"/>
      <c r="LSU512" s="38"/>
      <c r="LSV512" s="38"/>
      <c r="LSW512" s="38"/>
      <c r="LSX512" s="38"/>
      <c r="LSY512" s="38"/>
      <c r="LSZ512" s="38"/>
      <c r="LTA512" s="38"/>
      <c r="LTB512" s="38"/>
      <c r="LTC512" s="38"/>
      <c r="LTD512" s="38"/>
      <c r="LTE512" s="38"/>
      <c r="LTF512" s="38"/>
      <c r="LTG512" s="38"/>
      <c r="LTH512" s="38"/>
      <c r="LTI512" s="38"/>
      <c r="LTJ512" s="38"/>
      <c r="LTK512" s="38"/>
      <c r="LTL512" s="38"/>
      <c r="LTM512" s="38"/>
      <c r="LTN512" s="38"/>
      <c r="LTO512" s="38"/>
      <c r="LTP512" s="38"/>
      <c r="LTQ512" s="38"/>
      <c r="LTR512" s="38"/>
      <c r="LTS512" s="38"/>
      <c r="LTT512" s="38"/>
      <c r="LTU512" s="38"/>
      <c r="LTV512" s="38"/>
      <c r="LTW512" s="38"/>
      <c r="LTX512" s="38"/>
      <c r="LTY512" s="38"/>
      <c r="LTZ512" s="38"/>
      <c r="LUA512" s="38"/>
      <c r="LUB512" s="38"/>
      <c r="LUC512" s="38"/>
      <c r="LUD512" s="38"/>
      <c r="LUE512" s="38"/>
      <c r="LUF512" s="38"/>
      <c r="LUG512" s="38"/>
      <c r="LUH512" s="38"/>
      <c r="LUI512" s="38"/>
      <c r="LUJ512" s="38"/>
      <c r="LUK512" s="38"/>
      <c r="LUL512" s="38"/>
      <c r="LUM512" s="38"/>
      <c r="LUN512" s="38"/>
      <c r="LUO512" s="38"/>
      <c r="LUP512" s="38"/>
      <c r="LUQ512" s="38"/>
      <c r="LUR512" s="38"/>
      <c r="LUS512" s="38"/>
      <c r="LUT512" s="38"/>
      <c r="LUU512" s="38"/>
      <c r="LUV512" s="38"/>
      <c r="LUW512" s="38"/>
      <c r="LUX512" s="38"/>
      <c r="LUY512" s="38"/>
      <c r="LUZ512" s="38"/>
      <c r="LVA512" s="38"/>
      <c r="LVB512" s="38"/>
      <c r="LVC512" s="38"/>
      <c r="LVD512" s="38"/>
      <c r="LVE512" s="38"/>
      <c r="LVF512" s="38"/>
      <c r="LVG512" s="38"/>
      <c r="LVH512" s="38"/>
      <c r="LVI512" s="38"/>
      <c r="LVJ512" s="38"/>
      <c r="LVK512" s="38"/>
      <c r="LVL512" s="38"/>
      <c r="LVM512" s="38"/>
      <c r="LVN512" s="38"/>
      <c r="LVO512" s="38"/>
      <c r="LVP512" s="38"/>
      <c r="LVQ512" s="38"/>
      <c r="LVR512" s="38"/>
      <c r="LVS512" s="38"/>
      <c r="LVT512" s="38"/>
      <c r="LVU512" s="38"/>
      <c r="LVV512" s="38"/>
      <c r="LVW512" s="38"/>
      <c r="LVX512" s="38"/>
      <c r="LVY512" s="38"/>
      <c r="LVZ512" s="38"/>
      <c r="LWA512" s="38"/>
      <c r="LWB512" s="38"/>
      <c r="LWC512" s="38"/>
      <c r="LWD512" s="38"/>
      <c r="LWE512" s="38"/>
      <c r="LWF512" s="38"/>
      <c r="LWG512" s="38"/>
      <c r="LWH512" s="38"/>
      <c r="LWI512" s="38"/>
      <c r="LWJ512" s="38"/>
      <c r="LWK512" s="38"/>
      <c r="LWL512" s="38"/>
      <c r="LWM512" s="38"/>
      <c r="LWN512" s="38"/>
      <c r="LWO512" s="38"/>
      <c r="LWP512" s="38"/>
      <c r="LWQ512" s="38"/>
      <c r="LWR512" s="38"/>
      <c r="LWS512" s="38"/>
      <c r="LWT512" s="38"/>
      <c r="LWU512" s="38"/>
      <c r="LWV512" s="38"/>
      <c r="LWW512" s="38"/>
      <c r="LWX512" s="38"/>
      <c r="LWY512" s="38"/>
      <c r="LWZ512" s="38"/>
      <c r="LXA512" s="38"/>
      <c r="LXB512" s="38"/>
      <c r="LXC512" s="38"/>
      <c r="LXD512" s="38"/>
      <c r="LXE512" s="38"/>
      <c r="LXF512" s="38"/>
      <c r="LXG512" s="38"/>
      <c r="LXH512" s="38"/>
      <c r="LXI512" s="38"/>
      <c r="LXJ512" s="38"/>
      <c r="LXK512" s="38"/>
      <c r="LXL512" s="38"/>
      <c r="LXM512" s="38"/>
      <c r="LXN512" s="38"/>
      <c r="LXO512" s="38"/>
      <c r="LXP512" s="38"/>
      <c r="LXQ512" s="38"/>
      <c r="LXR512" s="38"/>
      <c r="LXS512" s="38"/>
      <c r="LXT512" s="38"/>
      <c r="LXU512" s="38"/>
      <c r="LXV512" s="38"/>
      <c r="LXW512" s="38"/>
      <c r="LXX512" s="38"/>
      <c r="LXY512" s="38"/>
      <c r="LXZ512" s="38"/>
      <c r="LYA512" s="38"/>
      <c r="LYB512" s="38"/>
      <c r="LYC512" s="38"/>
      <c r="LYD512" s="38"/>
      <c r="LYE512" s="38"/>
      <c r="LYF512" s="38"/>
      <c r="LYG512" s="38"/>
      <c r="LYH512" s="38"/>
      <c r="LYI512" s="38"/>
      <c r="LYJ512" s="38"/>
      <c r="LYK512" s="38"/>
      <c r="LYL512" s="38"/>
      <c r="LYM512" s="38"/>
      <c r="LYN512" s="38"/>
      <c r="LYO512" s="38"/>
      <c r="LYP512" s="38"/>
      <c r="LYQ512" s="38"/>
      <c r="LYR512" s="38"/>
      <c r="LYS512" s="38"/>
      <c r="LYT512" s="38"/>
      <c r="LYU512" s="38"/>
      <c r="LYV512" s="38"/>
      <c r="LYW512" s="38"/>
      <c r="LYX512" s="38"/>
      <c r="LYY512" s="38"/>
      <c r="LYZ512" s="38"/>
      <c r="LZA512" s="38"/>
      <c r="LZB512" s="38"/>
      <c r="LZC512" s="38"/>
      <c r="LZD512" s="38"/>
      <c r="LZE512" s="38"/>
      <c r="LZF512" s="38"/>
      <c r="LZG512" s="38"/>
      <c r="LZH512" s="38"/>
      <c r="LZI512" s="38"/>
      <c r="LZJ512" s="38"/>
      <c r="LZK512" s="38"/>
      <c r="LZL512" s="38"/>
      <c r="LZM512" s="38"/>
      <c r="LZN512" s="38"/>
      <c r="LZO512" s="38"/>
      <c r="LZP512" s="38"/>
      <c r="LZQ512" s="38"/>
      <c r="LZR512" s="38"/>
      <c r="LZS512" s="38"/>
      <c r="LZT512" s="38"/>
      <c r="LZU512" s="38"/>
      <c r="LZV512" s="38"/>
      <c r="LZW512" s="38"/>
      <c r="LZX512" s="38"/>
      <c r="LZY512" s="38"/>
      <c r="LZZ512" s="38"/>
      <c r="MAA512" s="38"/>
      <c r="MAB512" s="38"/>
      <c r="MAC512" s="38"/>
      <c r="MAD512" s="38"/>
      <c r="MAE512" s="38"/>
      <c r="MAF512" s="38"/>
      <c r="MAG512" s="38"/>
      <c r="MAH512" s="38"/>
      <c r="MAI512" s="38"/>
      <c r="MAJ512" s="38"/>
      <c r="MAK512" s="38"/>
      <c r="MAL512" s="38"/>
      <c r="MAM512" s="38"/>
      <c r="MAN512" s="38"/>
      <c r="MAO512" s="38"/>
      <c r="MAP512" s="38"/>
      <c r="MAQ512" s="38"/>
      <c r="MAR512" s="38"/>
      <c r="MAS512" s="38"/>
      <c r="MAT512" s="38"/>
      <c r="MAU512" s="38"/>
      <c r="MAV512" s="38"/>
      <c r="MAW512" s="38"/>
      <c r="MAX512" s="38"/>
      <c r="MAY512" s="38"/>
      <c r="MAZ512" s="38"/>
      <c r="MBA512" s="38"/>
      <c r="MBB512" s="38"/>
      <c r="MBC512" s="38"/>
      <c r="MBD512" s="38"/>
      <c r="MBE512" s="38"/>
      <c r="MBF512" s="38"/>
      <c r="MBG512" s="38"/>
      <c r="MBH512" s="38"/>
      <c r="MBI512" s="38"/>
      <c r="MBJ512" s="38"/>
      <c r="MBK512" s="38"/>
      <c r="MBL512" s="38"/>
      <c r="MBM512" s="38"/>
      <c r="MBN512" s="38"/>
      <c r="MBO512" s="38"/>
      <c r="MBP512" s="38"/>
      <c r="MBQ512" s="38"/>
      <c r="MBR512" s="38"/>
      <c r="MBS512" s="38"/>
      <c r="MBT512" s="38"/>
      <c r="MBU512" s="38"/>
      <c r="MBV512" s="38"/>
      <c r="MBW512" s="38"/>
      <c r="MBX512" s="38"/>
      <c r="MBY512" s="38"/>
      <c r="MBZ512" s="38"/>
      <c r="MCA512" s="38"/>
      <c r="MCB512" s="38"/>
      <c r="MCC512" s="38"/>
      <c r="MCD512" s="38"/>
      <c r="MCE512" s="38"/>
      <c r="MCF512" s="38"/>
      <c r="MCG512" s="38"/>
      <c r="MCH512" s="38"/>
      <c r="MCI512" s="38"/>
      <c r="MCJ512" s="38"/>
      <c r="MCK512" s="38"/>
      <c r="MCL512" s="38"/>
      <c r="MCM512" s="38"/>
      <c r="MCN512" s="38"/>
      <c r="MCO512" s="38"/>
      <c r="MCP512" s="38"/>
      <c r="MCQ512" s="38"/>
      <c r="MCR512" s="38"/>
      <c r="MCS512" s="38"/>
      <c r="MCT512" s="38"/>
      <c r="MCU512" s="38"/>
      <c r="MCV512" s="38"/>
      <c r="MCW512" s="38"/>
      <c r="MCX512" s="38"/>
      <c r="MCY512" s="38"/>
      <c r="MCZ512" s="38"/>
      <c r="MDA512" s="38"/>
      <c r="MDB512" s="38"/>
      <c r="MDC512" s="38"/>
      <c r="MDD512" s="38"/>
      <c r="MDE512" s="38"/>
      <c r="MDF512" s="38"/>
      <c r="MDG512" s="38"/>
      <c r="MDH512" s="38"/>
      <c r="MDI512" s="38"/>
      <c r="MDJ512" s="38"/>
      <c r="MDK512" s="38"/>
      <c r="MDL512" s="38"/>
      <c r="MDM512" s="38"/>
      <c r="MDN512" s="38"/>
      <c r="MDO512" s="38"/>
      <c r="MDP512" s="38"/>
      <c r="MDQ512" s="38"/>
      <c r="MDR512" s="38"/>
      <c r="MDS512" s="38"/>
      <c r="MDT512" s="38"/>
      <c r="MDU512" s="38"/>
      <c r="MDV512" s="38"/>
      <c r="MDW512" s="38"/>
      <c r="MDX512" s="38"/>
      <c r="MDY512" s="38"/>
      <c r="MDZ512" s="38"/>
      <c r="MEA512" s="38"/>
      <c r="MEB512" s="38"/>
      <c r="MEC512" s="38"/>
      <c r="MED512" s="38"/>
      <c r="MEE512" s="38"/>
      <c r="MEF512" s="38"/>
      <c r="MEG512" s="38"/>
      <c r="MEH512" s="38"/>
      <c r="MEI512" s="38"/>
      <c r="MEJ512" s="38"/>
      <c r="MEK512" s="38"/>
      <c r="MEL512" s="38"/>
      <c r="MEM512" s="38"/>
      <c r="MEN512" s="38"/>
      <c r="MEO512" s="38"/>
      <c r="MEP512" s="38"/>
      <c r="MEQ512" s="38"/>
      <c r="MER512" s="38"/>
      <c r="MES512" s="38"/>
      <c r="MET512" s="38"/>
      <c r="MEU512" s="38"/>
      <c r="MEV512" s="38"/>
      <c r="MEW512" s="38"/>
      <c r="MEX512" s="38"/>
      <c r="MEY512" s="38"/>
      <c r="MEZ512" s="38"/>
      <c r="MFA512" s="38"/>
      <c r="MFB512" s="38"/>
      <c r="MFC512" s="38"/>
      <c r="MFD512" s="38"/>
      <c r="MFE512" s="38"/>
      <c r="MFF512" s="38"/>
      <c r="MFG512" s="38"/>
      <c r="MFH512" s="38"/>
      <c r="MFI512" s="38"/>
      <c r="MFJ512" s="38"/>
      <c r="MFK512" s="38"/>
      <c r="MFL512" s="38"/>
      <c r="MFM512" s="38"/>
      <c r="MFN512" s="38"/>
      <c r="MFO512" s="38"/>
      <c r="MFP512" s="38"/>
      <c r="MFQ512" s="38"/>
      <c r="MFR512" s="38"/>
      <c r="MFS512" s="38"/>
      <c r="MFT512" s="38"/>
      <c r="MFU512" s="38"/>
      <c r="MFV512" s="38"/>
      <c r="MFW512" s="38"/>
      <c r="MFX512" s="38"/>
      <c r="MFY512" s="38"/>
      <c r="MFZ512" s="38"/>
      <c r="MGA512" s="38"/>
      <c r="MGB512" s="38"/>
      <c r="MGC512" s="38"/>
      <c r="MGD512" s="38"/>
      <c r="MGE512" s="38"/>
      <c r="MGF512" s="38"/>
      <c r="MGG512" s="38"/>
      <c r="MGH512" s="38"/>
      <c r="MGI512" s="38"/>
      <c r="MGJ512" s="38"/>
      <c r="MGK512" s="38"/>
      <c r="MGL512" s="38"/>
      <c r="MGM512" s="38"/>
      <c r="MGN512" s="38"/>
      <c r="MGO512" s="38"/>
      <c r="MGP512" s="38"/>
      <c r="MGQ512" s="38"/>
      <c r="MGR512" s="38"/>
      <c r="MGS512" s="38"/>
      <c r="MGT512" s="38"/>
      <c r="MGU512" s="38"/>
      <c r="MGV512" s="38"/>
      <c r="MGW512" s="38"/>
      <c r="MGX512" s="38"/>
      <c r="MGY512" s="38"/>
      <c r="MGZ512" s="38"/>
      <c r="MHA512" s="38"/>
      <c r="MHB512" s="38"/>
      <c r="MHC512" s="38"/>
      <c r="MHD512" s="38"/>
      <c r="MHE512" s="38"/>
      <c r="MHF512" s="38"/>
      <c r="MHG512" s="38"/>
      <c r="MHH512" s="38"/>
      <c r="MHI512" s="38"/>
      <c r="MHJ512" s="38"/>
      <c r="MHK512" s="38"/>
      <c r="MHL512" s="38"/>
      <c r="MHM512" s="38"/>
      <c r="MHN512" s="38"/>
      <c r="MHO512" s="38"/>
      <c r="MHP512" s="38"/>
      <c r="MHQ512" s="38"/>
      <c r="MHR512" s="38"/>
      <c r="MHS512" s="38"/>
      <c r="MHT512" s="38"/>
      <c r="MHU512" s="38"/>
      <c r="MHV512" s="38"/>
      <c r="MHW512" s="38"/>
      <c r="MHX512" s="38"/>
      <c r="MHY512" s="38"/>
      <c r="MHZ512" s="38"/>
      <c r="MIA512" s="38"/>
      <c r="MIB512" s="38"/>
      <c r="MIC512" s="38"/>
      <c r="MID512" s="38"/>
      <c r="MIE512" s="38"/>
      <c r="MIF512" s="38"/>
      <c r="MIG512" s="38"/>
      <c r="MIH512" s="38"/>
      <c r="MII512" s="38"/>
      <c r="MIJ512" s="38"/>
      <c r="MIK512" s="38"/>
      <c r="MIL512" s="38"/>
      <c r="MIM512" s="38"/>
      <c r="MIN512" s="38"/>
      <c r="MIO512" s="38"/>
      <c r="MIP512" s="38"/>
      <c r="MIQ512" s="38"/>
      <c r="MIR512" s="38"/>
      <c r="MIS512" s="38"/>
      <c r="MIT512" s="38"/>
      <c r="MIU512" s="38"/>
      <c r="MIV512" s="38"/>
      <c r="MIW512" s="38"/>
      <c r="MIX512" s="38"/>
      <c r="MIY512" s="38"/>
      <c r="MIZ512" s="38"/>
      <c r="MJA512" s="38"/>
      <c r="MJB512" s="38"/>
      <c r="MJC512" s="38"/>
      <c r="MJD512" s="38"/>
      <c r="MJE512" s="38"/>
      <c r="MJF512" s="38"/>
      <c r="MJG512" s="38"/>
      <c r="MJH512" s="38"/>
      <c r="MJI512" s="38"/>
      <c r="MJJ512" s="38"/>
      <c r="MJK512" s="38"/>
      <c r="MJL512" s="38"/>
      <c r="MJM512" s="38"/>
      <c r="MJN512" s="38"/>
      <c r="MJO512" s="38"/>
      <c r="MJP512" s="38"/>
      <c r="MJQ512" s="38"/>
      <c r="MJR512" s="38"/>
      <c r="MJS512" s="38"/>
      <c r="MJT512" s="38"/>
      <c r="MJU512" s="38"/>
      <c r="MJV512" s="38"/>
      <c r="MJW512" s="38"/>
      <c r="MJX512" s="38"/>
      <c r="MJY512" s="38"/>
      <c r="MJZ512" s="38"/>
      <c r="MKA512" s="38"/>
      <c r="MKB512" s="38"/>
      <c r="MKC512" s="38"/>
      <c r="MKD512" s="38"/>
      <c r="MKE512" s="38"/>
      <c r="MKF512" s="38"/>
      <c r="MKG512" s="38"/>
      <c r="MKH512" s="38"/>
      <c r="MKI512" s="38"/>
      <c r="MKJ512" s="38"/>
      <c r="MKK512" s="38"/>
      <c r="MKL512" s="38"/>
      <c r="MKM512" s="38"/>
      <c r="MKN512" s="38"/>
      <c r="MKO512" s="38"/>
      <c r="MKP512" s="38"/>
      <c r="MKQ512" s="38"/>
      <c r="MKR512" s="38"/>
      <c r="MKS512" s="38"/>
      <c r="MKT512" s="38"/>
      <c r="MKU512" s="38"/>
      <c r="MKV512" s="38"/>
      <c r="MKW512" s="38"/>
      <c r="MKX512" s="38"/>
      <c r="MKY512" s="38"/>
      <c r="MKZ512" s="38"/>
      <c r="MLA512" s="38"/>
      <c r="MLB512" s="38"/>
      <c r="MLC512" s="38"/>
      <c r="MLD512" s="38"/>
      <c r="MLE512" s="38"/>
      <c r="MLF512" s="38"/>
      <c r="MLG512" s="38"/>
      <c r="MLH512" s="38"/>
      <c r="MLI512" s="38"/>
      <c r="MLJ512" s="38"/>
      <c r="MLK512" s="38"/>
      <c r="MLL512" s="38"/>
      <c r="MLM512" s="38"/>
      <c r="MLN512" s="38"/>
      <c r="MLO512" s="38"/>
      <c r="MLP512" s="38"/>
      <c r="MLQ512" s="38"/>
      <c r="MLR512" s="38"/>
      <c r="MLS512" s="38"/>
      <c r="MLT512" s="38"/>
      <c r="MLU512" s="38"/>
      <c r="MLV512" s="38"/>
      <c r="MLW512" s="38"/>
      <c r="MLX512" s="38"/>
      <c r="MLY512" s="38"/>
      <c r="MLZ512" s="38"/>
      <c r="MMA512" s="38"/>
      <c r="MMB512" s="38"/>
      <c r="MMC512" s="38"/>
      <c r="MMD512" s="38"/>
      <c r="MME512" s="38"/>
      <c r="MMF512" s="38"/>
      <c r="MMG512" s="38"/>
      <c r="MMH512" s="38"/>
      <c r="MMI512" s="38"/>
      <c r="MMJ512" s="38"/>
      <c r="MMK512" s="38"/>
      <c r="MML512" s="38"/>
      <c r="MMM512" s="38"/>
      <c r="MMN512" s="38"/>
      <c r="MMO512" s="38"/>
      <c r="MMP512" s="38"/>
      <c r="MMQ512" s="38"/>
      <c r="MMR512" s="38"/>
      <c r="MMS512" s="38"/>
      <c r="MMT512" s="38"/>
      <c r="MMU512" s="38"/>
      <c r="MMV512" s="38"/>
      <c r="MMW512" s="38"/>
      <c r="MMX512" s="38"/>
      <c r="MMY512" s="38"/>
      <c r="MMZ512" s="38"/>
      <c r="MNA512" s="38"/>
      <c r="MNB512" s="38"/>
      <c r="MNC512" s="38"/>
      <c r="MND512" s="38"/>
      <c r="MNE512" s="38"/>
      <c r="MNF512" s="38"/>
      <c r="MNG512" s="38"/>
      <c r="MNH512" s="38"/>
      <c r="MNI512" s="38"/>
      <c r="MNJ512" s="38"/>
      <c r="MNK512" s="38"/>
      <c r="MNL512" s="38"/>
      <c r="MNM512" s="38"/>
      <c r="MNN512" s="38"/>
      <c r="MNO512" s="38"/>
      <c r="MNP512" s="38"/>
      <c r="MNQ512" s="38"/>
      <c r="MNR512" s="38"/>
      <c r="MNS512" s="38"/>
      <c r="MNT512" s="38"/>
      <c r="MNU512" s="38"/>
      <c r="MNV512" s="38"/>
      <c r="MNW512" s="38"/>
      <c r="MNX512" s="38"/>
      <c r="MNY512" s="38"/>
      <c r="MNZ512" s="38"/>
      <c r="MOA512" s="38"/>
      <c r="MOB512" s="38"/>
      <c r="MOC512" s="38"/>
      <c r="MOD512" s="38"/>
      <c r="MOE512" s="38"/>
      <c r="MOF512" s="38"/>
      <c r="MOG512" s="38"/>
      <c r="MOH512" s="38"/>
      <c r="MOI512" s="38"/>
      <c r="MOJ512" s="38"/>
      <c r="MOK512" s="38"/>
      <c r="MOL512" s="38"/>
      <c r="MOM512" s="38"/>
      <c r="MON512" s="38"/>
      <c r="MOO512" s="38"/>
      <c r="MOP512" s="38"/>
      <c r="MOQ512" s="38"/>
      <c r="MOR512" s="38"/>
      <c r="MOS512" s="38"/>
      <c r="MOT512" s="38"/>
      <c r="MOU512" s="38"/>
      <c r="MOV512" s="38"/>
      <c r="MOW512" s="38"/>
      <c r="MOX512" s="38"/>
      <c r="MOY512" s="38"/>
      <c r="MOZ512" s="38"/>
      <c r="MPA512" s="38"/>
      <c r="MPB512" s="38"/>
      <c r="MPC512" s="38"/>
      <c r="MPD512" s="38"/>
      <c r="MPE512" s="38"/>
      <c r="MPF512" s="38"/>
      <c r="MPG512" s="38"/>
      <c r="MPH512" s="38"/>
      <c r="MPI512" s="38"/>
      <c r="MPJ512" s="38"/>
      <c r="MPK512" s="38"/>
      <c r="MPL512" s="38"/>
      <c r="MPM512" s="38"/>
      <c r="MPN512" s="38"/>
      <c r="MPO512" s="38"/>
      <c r="MPP512" s="38"/>
      <c r="MPQ512" s="38"/>
      <c r="MPR512" s="38"/>
      <c r="MPS512" s="38"/>
      <c r="MPT512" s="38"/>
      <c r="MPU512" s="38"/>
      <c r="MPV512" s="38"/>
      <c r="MPW512" s="38"/>
      <c r="MPX512" s="38"/>
      <c r="MPY512" s="38"/>
      <c r="MPZ512" s="38"/>
      <c r="MQA512" s="38"/>
      <c r="MQB512" s="38"/>
      <c r="MQC512" s="38"/>
      <c r="MQD512" s="38"/>
      <c r="MQE512" s="38"/>
      <c r="MQF512" s="38"/>
      <c r="MQG512" s="38"/>
      <c r="MQH512" s="38"/>
      <c r="MQI512" s="38"/>
      <c r="MQJ512" s="38"/>
      <c r="MQK512" s="38"/>
      <c r="MQL512" s="38"/>
      <c r="MQM512" s="38"/>
      <c r="MQN512" s="38"/>
      <c r="MQO512" s="38"/>
      <c r="MQP512" s="38"/>
      <c r="MQQ512" s="38"/>
      <c r="MQR512" s="38"/>
      <c r="MQS512" s="38"/>
      <c r="MQT512" s="38"/>
      <c r="MQU512" s="38"/>
      <c r="MQV512" s="38"/>
      <c r="MQW512" s="38"/>
      <c r="MQX512" s="38"/>
      <c r="MQY512" s="38"/>
      <c r="MQZ512" s="38"/>
      <c r="MRA512" s="38"/>
      <c r="MRB512" s="38"/>
      <c r="MRC512" s="38"/>
      <c r="MRD512" s="38"/>
      <c r="MRE512" s="38"/>
      <c r="MRF512" s="38"/>
      <c r="MRG512" s="38"/>
      <c r="MRH512" s="38"/>
      <c r="MRI512" s="38"/>
      <c r="MRJ512" s="38"/>
      <c r="MRK512" s="38"/>
      <c r="MRL512" s="38"/>
      <c r="MRM512" s="38"/>
      <c r="MRN512" s="38"/>
      <c r="MRO512" s="38"/>
      <c r="MRP512" s="38"/>
      <c r="MRQ512" s="38"/>
      <c r="MRR512" s="38"/>
      <c r="MRS512" s="38"/>
      <c r="MRT512" s="38"/>
      <c r="MRU512" s="38"/>
      <c r="MRV512" s="38"/>
      <c r="MRW512" s="38"/>
      <c r="MRX512" s="38"/>
      <c r="MRY512" s="38"/>
      <c r="MRZ512" s="38"/>
      <c r="MSA512" s="38"/>
      <c r="MSB512" s="38"/>
      <c r="MSC512" s="38"/>
      <c r="MSD512" s="38"/>
      <c r="MSE512" s="38"/>
      <c r="MSF512" s="38"/>
      <c r="MSG512" s="38"/>
      <c r="MSH512" s="38"/>
      <c r="MSI512" s="38"/>
      <c r="MSJ512" s="38"/>
      <c r="MSK512" s="38"/>
      <c r="MSL512" s="38"/>
      <c r="MSM512" s="38"/>
      <c r="MSN512" s="38"/>
      <c r="MSO512" s="38"/>
      <c r="MSP512" s="38"/>
      <c r="MSQ512" s="38"/>
      <c r="MSR512" s="38"/>
      <c r="MSS512" s="38"/>
      <c r="MST512" s="38"/>
      <c r="MSU512" s="38"/>
      <c r="MSV512" s="38"/>
      <c r="MSW512" s="38"/>
      <c r="MSX512" s="38"/>
      <c r="MSY512" s="38"/>
      <c r="MSZ512" s="38"/>
      <c r="MTA512" s="38"/>
      <c r="MTB512" s="38"/>
      <c r="MTC512" s="38"/>
      <c r="MTD512" s="38"/>
      <c r="MTE512" s="38"/>
      <c r="MTF512" s="38"/>
      <c r="MTG512" s="38"/>
      <c r="MTH512" s="38"/>
      <c r="MTI512" s="38"/>
      <c r="MTJ512" s="38"/>
      <c r="MTK512" s="38"/>
      <c r="MTL512" s="38"/>
      <c r="MTM512" s="38"/>
      <c r="MTN512" s="38"/>
      <c r="MTO512" s="38"/>
      <c r="MTP512" s="38"/>
      <c r="MTQ512" s="38"/>
      <c r="MTR512" s="38"/>
      <c r="MTS512" s="38"/>
      <c r="MTT512" s="38"/>
      <c r="MTU512" s="38"/>
      <c r="MTV512" s="38"/>
      <c r="MTW512" s="38"/>
      <c r="MTX512" s="38"/>
      <c r="MTY512" s="38"/>
      <c r="MTZ512" s="38"/>
      <c r="MUA512" s="38"/>
      <c r="MUB512" s="38"/>
      <c r="MUC512" s="38"/>
      <c r="MUD512" s="38"/>
      <c r="MUE512" s="38"/>
      <c r="MUF512" s="38"/>
      <c r="MUG512" s="38"/>
      <c r="MUH512" s="38"/>
      <c r="MUI512" s="38"/>
      <c r="MUJ512" s="38"/>
      <c r="MUK512" s="38"/>
      <c r="MUL512" s="38"/>
      <c r="MUM512" s="38"/>
      <c r="MUN512" s="38"/>
      <c r="MUO512" s="38"/>
      <c r="MUP512" s="38"/>
      <c r="MUQ512" s="38"/>
      <c r="MUR512" s="38"/>
      <c r="MUS512" s="38"/>
      <c r="MUT512" s="38"/>
      <c r="MUU512" s="38"/>
      <c r="MUV512" s="38"/>
      <c r="MUW512" s="38"/>
      <c r="MUX512" s="38"/>
      <c r="MUY512" s="38"/>
      <c r="MUZ512" s="38"/>
      <c r="MVA512" s="38"/>
      <c r="MVB512" s="38"/>
      <c r="MVC512" s="38"/>
      <c r="MVD512" s="38"/>
      <c r="MVE512" s="38"/>
      <c r="MVF512" s="38"/>
      <c r="MVG512" s="38"/>
      <c r="MVH512" s="38"/>
      <c r="MVI512" s="38"/>
      <c r="MVJ512" s="38"/>
      <c r="MVK512" s="38"/>
      <c r="MVL512" s="38"/>
      <c r="MVM512" s="38"/>
      <c r="MVN512" s="38"/>
      <c r="MVO512" s="38"/>
      <c r="MVP512" s="38"/>
      <c r="MVQ512" s="38"/>
      <c r="MVR512" s="38"/>
      <c r="MVS512" s="38"/>
      <c r="MVT512" s="38"/>
      <c r="MVU512" s="38"/>
      <c r="MVV512" s="38"/>
      <c r="MVW512" s="38"/>
      <c r="MVX512" s="38"/>
      <c r="MVY512" s="38"/>
      <c r="MVZ512" s="38"/>
      <c r="MWA512" s="38"/>
      <c r="MWB512" s="38"/>
      <c r="MWC512" s="38"/>
      <c r="MWD512" s="38"/>
      <c r="MWE512" s="38"/>
      <c r="MWF512" s="38"/>
      <c r="MWG512" s="38"/>
      <c r="MWH512" s="38"/>
      <c r="MWI512" s="38"/>
      <c r="MWJ512" s="38"/>
      <c r="MWK512" s="38"/>
      <c r="MWL512" s="38"/>
      <c r="MWM512" s="38"/>
      <c r="MWN512" s="38"/>
      <c r="MWO512" s="38"/>
      <c r="MWP512" s="38"/>
      <c r="MWQ512" s="38"/>
      <c r="MWR512" s="38"/>
      <c r="MWS512" s="38"/>
      <c r="MWT512" s="38"/>
      <c r="MWU512" s="38"/>
      <c r="MWV512" s="38"/>
      <c r="MWW512" s="38"/>
      <c r="MWX512" s="38"/>
      <c r="MWY512" s="38"/>
      <c r="MWZ512" s="38"/>
      <c r="MXA512" s="38"/>
      <c r="MXB512" s="38"/>
      <c r="MXC512" s="38"/>
      <c r="MXD512" s="38"/>
      <c r="MXE512" s="38"/>
      <c r="MXF512" s="38"/>
      <c r="MXG512" s="38"/>
      <c r="MXH512" s="38"/>
      <c r="MXI512" s="38"/>
      <c r="MXJ512" s="38"/>
      <c r="MXK512" s="38"/>
      <c r="MXL512" s="38"/>
      <c r="MXM512" s="38"/>
      <c r="MXN512" s="38"/>
      <c r="MXO512" s="38"/>
      <c r="MXP512" s="38"/>
      <c r="MXQ512" s="38"/>
      <c r="MXR512" s="38"/>
      <c r="MXS512" s="38"/>
      <c r="MXT512" s="38"/>
      <c r="MXU512" s="38"/>
      <c r="MXV512" s="38"/>
      <c r="MXW512" s="38"/>
      <c r="MXX512" s="38"/>
      <c r="MXY512" s="38"/>
      <c r="MXZ512" s="38"/>
      <c r="MYA512" s="38"/>
      <c r="MYB512" s="38"/>
      <c r="MYC512" s="38"/>
      <c r="MYD512" s="38"/>
      <c r="MYE512" s="38"/>
      <c r="MYF512" s="38"/>
      <c r="MYG512" s="38"/>
      <c r="MYH512" s="38"/>
      <c r="MYI512" s="38"/>
      <c r="MYJ512" s="38"/>
      <c r="MYK512" s="38"/>
      <c r="MYL512" s="38"/>
      <c r="MYM512" s="38"/>
      <c r="MYN512" s="38"/>
      <c r="MYO512" s="38"/>
      <c r="MYP512" s="38"/>
      <c r="MYQ512" s="38"/>
      <c r="MYR512" s="38"/>
      <c r="MYS512" s="38"/>
      <c r="MYT512" s="38"/>
      <c r="MYU512" s="38"/>
      <c r="MYV512" s="38"/>
      <c r="MYW512" s="38"/>
      <c r="MYX512" s="38"/>
      <c r="MYY512" s="38"/>
      <c r="MYZ512" s="38"/>
      <c r="MZA512" s="38"/>
      <c r="MZB512" s="38"/>
      <c r="MZC512" s="38"/>
      <c r="MZD512" s="38"/>
      <c r="MZE512" s="38"/>
      <c r="MZF512" s="38"/>
      <c r="MZG512" s="38"/>
      <c r="MZH512" s="38"/>
      <c r="MZI512" s="38"/>
      <c r="MZJ512" s="38"/>
      <c r="MZK512" s="38"/>
      <c r="MZL512" s="38"/>
      <c r="MZM512" s="38"/>
      <c r="MZN512" s="38"/>
      <c r="MZO512" s="38"/>
      <c r="MZP512" s="38"/>
      <c r="MZQ512" s="38"/>
      <c r="MZR512" s="38"/>
      <c r="MZS512" s="38"/>
      <c r="MZT512" s="38"/>
      <c r="MZU512" s="38"/>
      <c r="MZV512" s="38"/>
      <c r="MZW512" s="38"/>
      <c r="MZX512" s="38"/>
      <c r="MZY512" s="38"/>
      <c r="MZZ512" s="38"/>
      <c r="NAA512" s="38"/>
      <c r="NAB512" s="38"/>
      <c r="NAC512" s="38"/>
      <c r="NAD512" s="38"/>
      <c r="NAE512" s="38"/>
      <c r="NAF512" s="38"/>
      <c r="NAG512" s="38"/>
      <c r="NAH512" s="38"/>
      <c r="NAI512" s="38"/>
      <c r="NAJ512" s="38"/>
      <c r="NAK512" s="38"/>
      <c r="NAL512" s="38"/>
      <c r="NAM512" s="38"/>
      <c r="NAN512" s="38"/>
      <c r="NAO512" s="38"/>
      <c r="NAP512" s="38"/>
      <c r="NAQ512" s="38"/>
      <c r="NAR512" s="38"/>
      <c r="NAS512" s="38"/>
      <c r="NAT512" s="38"/>
      <c r="NAU512" s="38"/>
      <c r="NAV512" s="38"/>
      <c r="NAW512" s="38"/>
      <c r="NAX512" s="38"/>
      <c r="NAY512" s="38"/>
      <c r="NAZ512" s="38"/>
      <c r="NBA512" s="38"/>
      <c r="NBB512" s="38"/>
      <c r="NBC512" s="38"/>
      <c r="NBD512" s="38"/>
      <c r="NBE512" s="38"/>
      <c r="NBF512" s="38"/>
      <c r="NBG512" s="38"/>
      <c r="NBH512" s="38"/>
      <c r="NBI512" s="38"/>
      <c r="NBJ512" s="38"/>
      <c r="NBK512" s="38"/>
      <c r="NBL512" s="38"/>
      <c r="NBM512" s="38"/>
      <c r="NBN512" s="38"/>
      <c r="NBO512" s="38"/>
      <c r="NBP512" s="38"/>
      <c r="NBQ512" s="38"/>
      <c r="NBR512" s="38"/>
      <c r="NBS512" s="38"/>
      <c r="NBT512" s="38"/>
      <c r="NBU512" s="38"/>
      <c r="NBV512" s="38"/>
      <c r="NBW512" s="38"/>
      <c r="NBX512" s="38"/>
      <c r="NBY512" s="38"/>
      <c r="NBZ512" s="38"/>
      <c r="NCA512" s="38"/>
      <c r="NCB512" s="38"/>
      <c r="NCC512" s="38"/>
      <c r="NCD512" s="38"/>
      <c r="NCE512" s="38"/>
      <c r="NCF512" s="38"/>
      <c r="NCG512" s="38"/>
      <c r="NCH512" s="38"/>
      <c r="NCI512" s="38"/>
      <c r="NCJ512" s="38"/>
      <c r="NCK512" s="38"/>
      <c r="NCL512" s="38"/>
      <c r="NCM512" s="38"/>
      <c r="NCN512" s="38"/>
      <c r="NCO512" s="38"/>
      <c r="NCP512" s="38"/>
      <c r="NCQ512" s="38"/>
      <c r="NCR512" s="38"/>
      <c r="NCS512" s="38"/>
      <c r="NCT512" s="38"/>
      <c r="NCU512" s="38"/>
      <c r="NCV512" s="38"/>
      <c r="NCW512" s="38"/>
      <c r="NCX512" s="38"/>
      <c r="NCY512" s="38"/>
      <c r="NCZ512" s="38"/>
      <c r="NDA512" s="38"/>
      <c r="NDB512" s="38"/>
      <c r="NDC512" s="38"/>
      <c r="NDD512" s="38"/>
      <c r="NDE512" s="38"/>
      <c r="NDF512" s="38"/>
      <c r="NDG512" s="38"/>
      <c r="NDH512" s="38"/>
      <c r="NDI512" s="38"/>
      <c r="NDJ512" s="38"/>
      <c r="NDK512" s="38"/>
      <c r="NDL512" s="38"/>
      <c r="NDM512" s="38"/>
      <c r="NDN512" s="38"/>
      <c r="NDO512" s="38"/>
      <c r="NDP512" s="38"/>
      <c r="NDQ512" s="38"/>
      <c r="NDR512" s="38"/>
      <c r="NDS512" s="38"/>
      <c r="NDT512" s="38"/>
      <c r="NDU512" s="38"/>
      <c r="NDV512" s="38"/>
      <c r="NDW512" s="38"/>
      <c r="NDX512" s="38"/>
      <c r="NDY512" s="38"/>
      <c r="NDZ512" s="38"/>
      <c r="NEA512" s="38"/>
      <c r="NEB512" s="38"/>
      <c r="NEC512" s="38"/>
      <c r="NED512" s="38"/>
      <c r="NEE512" s="38"/>
      <c r="NEF512" s="38"/>
      <c r="NEG512" s="38"/>
      <c r="NEH512" s="38"/>
      <c r="NEI512" s="38"/>
      <c r="NEJ512" s="38"/>
      <c r="NEK512" s="38"/>
      <c r="NEL512" s="38"/>
      <c r="NEM512" s="38"/>
      <c r="NEN512" s="38"/>
      <c r="NEO512" s="38"/>
      <c r="NEP512" s="38"/>
      <c r="NEQ512" s="38"/>
      <c r="NER512" s="38"/>
      <c r="NES512" s="38"/>
      <c r="NET512" s="38"/>
      <c r="NEU512" s="38"/>
      <c r="NEV512" s="38"/>
      <c r="NEW512" s="38"/>
      <c r="NEX512" s="38"/>
      <c r="NEY512" s="38"/>
      <c r="NEZ512" s="38"/>
      <c r="NFA512" s="38"/>
      <c r="NFB512" s="38"/>
      <c r="NFC512" s="38"/>
      <c r="NFD512" s="38"/>
      <c r="NFE512" s="38"/>
      <c r="NFF512" s="38"/>
      <c r="NFG512" s="38"/>
      <c r="NFH512" s="38"/>
      <c r="NFI512" s="38"/>
      <c r="NFJ512" s="38"/>
      <c r="NFK512" s="38"/>
      <c r="NFL512" s="38"/>
      <c r="NFM512" s="38"/>
      <c r="NFN512" s="38"/>
      <c r="NFO512" s="38"/>
      <c r="NFP512" s="38"/>
      <c r="NFQ512" s="38"/>
      <c r="NFR512" s="38"/>
      <c r="NFS512" s="38"/>
      <c r="NFT512" s="38"/>
      <c r="NFU512" s="38"/>
      <c r="NFV512" s="38"/>
      <c r="NFW512" s="38"/>
      <c r="NFX512" s="38"/>
      <c r="NFY512" s="38"/>
      <c r="NFZ512" s="38"/>
      <c r="NGA512" s="38"/>
      <c r="NGB512" s="38"/>
      <c r="NGC512" s="38"/>
      <c r="NGD512" s="38"/>
      <c r="NGE512" s="38"/>
      <c r="NGF512" s="38"/>
      <c r="NGG512" s="38"/>
      <c r="NGH512" s="38"/>
      <c r="NGI512" s="38"/>
      <c r="NGJ512" s="38"/>
      <c r="NGK512" s="38"/>
      <c r="NGL512" s="38"/>
      <c r="NGM512" s="38"/>
      <c r="NGN512" s="38"/>
      <c r="NGO512" s="38"/>
      <c r="NGP512" s="38"/>
      <c r="NGQ512" s="38"/>
      <c r="NGR512" s="38"/>
      <c r="NGS512" s="38"/>
      <c r="NGT512" s="38"/>
      <c r="NGU512" s="38"/>
      <c r="NGV512" s="38"/>
      <c r="NGW512" s="38"/>
      <c r="NGX512" s="38"/>
      <c r="NGY512" s="38"/>
      <c r="NGZ512" s="38"/>
      <c r="NHA512" s="38"/>
      <c r="NHB512" s="38"/>
      <c r="NHC512" s="38"/>
      <c r="NHD512" s="38"/>
      <c r="NHE512" s="38"/>
      <c r="NHF512" s="38"/>
      <c r="NHG512" s="38"/>
      <c r="NHH512" s="38"/>
      <c r="NHI512" s="38"/>
      <c r="NHJ512" s="38"/>
      <c r="NHK512" s="38"/>
      <c r="NHL512" s="38"/>
      <c r="NHM512" s="38"/>
      <c r="NHN512" s="38"/>
      <c r="NHO512" s="38"/>
      <c r="NHP512" s="38"/>
      <c r="NHQ512" s="38"/>
      <c r="NHR512" s="38"/>
      <c r="NHS512" s="38"/>
      <c r="NHT512" s="38"/>
      <c r="NHU512" s="38"/>
      <c r="NHV512" s="38"/>
      <c r="NHW512" s="38"/>
      <c r="NHX512" s="38"/>
      <c r="NHY512" s="38"/>
      <c r="NHZ512" s="38"/>
      <c r="NIA512" s="38"/>
      <c r="NIB512" s="38"/>
      <c r="NIC512" s="38"/>
      <c r="NID512" s="38"/>
      <c r="NIE512" s="38"/>
      <c r="NIF512" s="38"/>
      <c r="NIG512" s="38"/>
      <c r="NIH512" s="38"/>
      <c r="NII512" s="38"/>
      <c r="NIJ512" s="38"/>
      <c r="NIK512" s="38"/>
      <c r="NIL512" s="38"/>
      <c r="NIM512" s="38"/>
      <c r="NIN512" s="38"/>
      <c r="NIO512" s="38"/>
      <c r="NIP512" s="38"/>
      <c r="NIQ512" s="38"/>
      <c r="NIR512" s="38"/>
      <c r="NIS512" s="38"/>
      <c r="NIT512" s="38"/>
      <c r="NIU512" s="38"/>
      <c r="NIV512" s="38"/>
      <c r="NIW512" s="38"/>
      <c r="NIX512" s="38"/>
      <c r="NIY512" s="38"/>
      <c r="NIZ512" s="38"/>
      <c r="NJA512" s="38"/>
      <c r="NJB512" s="38"/>
      <c r="NJC512" s="38"/>
      <c r="NJD512" s="38"/>
      <c r="NJE512" s="38"/>
      <c r="NJF512" s="38"/>
      <c r="NJG512" s="38"/>
      <c r="NJH512" s="38"/>
      <c r="NJI512" s="38"/>
      <c r="NJJ512" s="38"/>
      <c r="NJK512" s="38"/>
      <c r="NJL512" s="38"/>
      <c r="NJM512" s="38"/>
      <c r="NJN512" s="38"/>
      <c r="NJO512" s="38"/>
      <c r="NJP512" s="38"/>
      <c r="NJQ512" s="38"/>
      <c r="NJR512" s="38"/>
      <c r="NJS512" s="38"/>
      <c r="NJT512" s="38"/>
      <c r="NJU512" s="38"/>
      <c r="NJV512" s="38"/>
      <c r="NJW512" s="38"/>
      <c r="NJX512" s="38"/>
      <c r="NJY512" s="38"/>
      <c r="NJZ512" s="38"/>
      <c r="NKA512" s="38"/>
      <c r="NKB512" s="38"/>
      <c r="NKC512" s="38"/>
      <c r="NKD512" s="38"/>
      <c r="NKE512" s="38"/>
      <c r="NKF512" s="38"/>
      <c r="NKG512" s="38"/>
      <c r="NKH512" s="38"/>
      <c r="NKI512" s="38"/>
      <c r="NKJ512" s="38"/>
      <c r="NKK512" s="38"/>
      <c r="NKL512" s="38"/>
      <c r="NKM512" s="38"/>
      <c r="NKN512" s="38"/>
      <c r="NKO512" s="38"/>
      <c r="NKP512" s="38"/>
      <c r="NKQ512" s="38"/>
      <c r="NKR512" s="38"/>
      <c r="NKS512" s="38"/>
      <c r="NKT512" s="38"/>
      <c r="NKU512" s="38"/>
      <c r="NKV512" s="38"/>
      <c r="NKW512" s="38"/>
      <c r="NKX512" s="38"/>
      <c r="NKY512" s="38"/>
      <c r="NKZ512" s="38"/>
      <c r="NLA512" s="38"/>
      <c r="NLB512" s="38"/>
      <c r="NLC512" s="38"/>
      <c r="NLD512" s="38"/>
      <c r="NLE512" s="38"/>
      <c r="NLF512" s="38"/>
      <c r="NLG512" s="38"/>
      <c r="NLH512" s="38"/>
      <c r="NLI512" s="38"/>
      <c r="NLJ512" s="38"/>
      <c r="NLK512" s="38"/>
      <c r="NLL512" s="38"/>
      <c r="NLM512" s="38"/>
      <c r="NLN512" s="38"/>
      <c r="NLO512" s="38"/>
      <c r="NLP512" s="38"/>
      <c r="NLQ512" s="38"/>
      <c r="NLR512" s="38"/>
      <c r="NLS512" s="38"/>
      <c r="NLT512" s="38"/>
      <c r="NLU512" s="38"/>
      <c r="NLV512" s="38"/>
      <c r="NLW512" s="38"/>
      <c r="NLX512" s="38"/>
      <c r="NLY512" s="38"/>
      <c r="NLZ512" s="38"/>
      <c r="NMA512" s="38"/>
      <c r="NMB512" s="38"/>
      <c r="NMC512" s="38"/>
      <c r="NMD512" s="38"/>
      <c r="NME512" s="38"/>
      <c r="NMF512" s="38"/>
      <c r="NMG512" s="38"/>
      <c r="NMH512" s="38"/>
      <c r="NMI512" s="38"/>
      <c r="NMJ512" s="38"/>
      <c r="NMK512" s="38"/>
      <c r="NML512" s="38"/>
      <c r="NMM512" s="38"/>
      <c r="NMN512" s="38"/>
      <c r="NMO512" s="38"/>
      <c r="NMP512" s="38"/>
      <c r="NMQ512" s="38"/>
      <c r="NMR512" s="38"/>
      <c r="NMS512" s="38"/>
      <c r="NMT512" s="38"/>
      <c r="NMU512" s="38"/>
      <c r="NMV512" s="38"/>
      <c r="NMW512" s="38"/>
      <c r="NMX512" s="38"/>
      <c r="NMY512" s="38"/>
      <c r="NMZ512" s="38"/>
      <c r="NNA512" s="38"/>
      <c r="NNB512" s="38"/>
      <c r="NNC512" s="38"/>
      <c r="NND512" s="38"/>
      <c r="NNE512" s="38"/>
      <c r="NNF512" s="38"/>
      <c r="NNG512" s="38"/>
      <c r="NNH512" s="38"/>
      <c r="NNI512" s="38"/>
      <c r="NNJ512" s="38"/>
      <c r="NNK512" s="38"/>
      <c r="NNL512" s="38"/>
      <c r="NNM512" s="38"/>
      <c r="NNN512" s="38"/>
      <c r="NNO512" s="38"/>
      <c r="NNP512" s="38"/>
      <c r="NNQ512" s="38"/>
      <c r="NNR512" s="38"/>
      <c r="NNS512" s="38"/>
      <c r="NNT512" s="38"/>
      <c r="NNU512" s="38"/>
      <c r="NNV512" s="38"/>
      <c r="NNW512" s="38"/>
      <c r="NNX512" s="38"/>
      <c r="NNY512" s="38"/>
      <c r="NNZ512" s="38"/>
      <c r="NOA512" s="38"/>
      <c r="NOB512" s="38"/>
      <c r="NOC512" s="38"/>
      <c r="NOD512" s="38"/>
      <c r="NOE512" s="38"/>
      <c r="NOF512" s="38"/>
      <c r="NOG512" s="38"/>
      <c r="NOH512" s="38"/>
      <c r="NOI512" s="38"/>
      <c r="NOJ512" s="38"/>
      <c r="NOK512" s="38"/>
      <c r="NOL512" s="38"/>
      <c r="NOM512" s="38"/>
      <c r="NON512" s="38"/>
      <c r="NOO512" s="38"/>
      <c r="NOP512" s="38"/>
      <c r="NOQ512" s="38"/>
      <c r="NOR512" s="38"/>
      <c r="NOS512" s="38"/>
      <c r="NOT512" s="38"/>
      <c r="NOU512" s="38"/>
      <c r="NOV512" s="38"/>
      <c r="NOW512" s="38"/>
      <c r="NOX512" s="38"/>
      <c r="NOY512" s="38"/>
      <c r="NOZ512" s="38"/>
      <c r="NPA512" s="38"/>
      <c r="NPB512" s="38"/>
      <c r="NPC512" s="38"/>
      <c r="NPD512" s="38"/>
      <c r="NPE512" s="38"/>
      <c r="NPF512" s="38"/>
      <c r="NPG512" s="38"/>
      <c r="NPH512" s="38"/>
      <c r="NPI512" s="38"/>
      <c r="NPJ512" s="38"/>
      <c r="NPK512" s="38"/>
      <c r="NPL512" s="38"/>
      <c r="NPM512" s="38"/>
      <c r="NPN512" s="38"/>
      <c r="NPO512" s="38"/>
      <c r="NPP512" s="38"/>
      <c r="NPQ512" s="38"/>
      <c r="NPR512" s="38"/>
      <c r="NPS512" s="38"/>
      <c r="NPT512" s="38"/>
      <c r="NPU512" s="38"/>
      <c r="NPV512" s="38"/>
      <c r="NPW512" s="38"/>
      <c r="NPX512" s="38"/>
      <c r="NPY512" s="38"/>
      <c r="NPZ512" s="38"/>
      <c r="NQA512" s="38"/>
      <c r="NQB512" s="38"/>
      <c r="NQC512" s="38"/>
      <c r="NQD512" s="38"/>
      <c r="NQE512" s="38"/>
      <c r="NQF512" s="38"/>
      <c r="NQG512" s="38"/>
      <c r="NQH512" s="38"/>
      <c r="NQI512" s="38"/>
      <c r="NQJ512" s="38"/>
      <c r="NQK512" s="38"/>
      <c r="NQL512" s="38"/>
      <c r="NQM512" s="38"/>
      <c r="NQN512" s="38"/>
      <c r="NQO512" s="38"/>
      <c r="NQP512" s="38"/>
      <c r="NQQ512" s="38"/>
      <c r="NQR512" s="38"/>
      <c r="NQS512" s="38"/>
      <c r="NQT512" s="38"/>
      <c r="NQU512" s="38"/>
      <c r="NQV512" s="38"/>
      <c r="NQW512" s="38"/>
      <c r="NQX512" s="38"/>
      <c r="NQY512" s="38"/>
      <c r="NQZ512" s="38"/>
      <c r="NRA512" s="38"/>
      <c r="NRB512" s="38"/>
      <c r="NRC512" s="38"/>
      <c r="NRD512" s="38"/>
      <c r="NRE512" s="38"/>
      <c r="NRF512" s="38"/>
      <c r="NRG512" s="38"/>
      <c r="NRH512" s="38"/>
      <c r="NRI512" s="38"/>
      <c r="NRJ512" s="38"/>
      <c r="NRK512" s="38"/>
      <c r="NRL512" s="38"/>
      <c r="NRM512" s="38"/>
      <c r="NRN512" s="38"/>
      <c r="NRO512" s="38"/>
      <c r="NRP512" s="38"/>
      <c r="NRQ512" s="38"/>
      <c r="NRR512" s="38"/>
      <c r="NRS512" s="38"/>
      <c r="NRT512" s="38"/>
      <c r="NRU512" s="38"/>
      <c r="NRV512" s="38"/>
      <c r="NRW512" s="38"/>
      <c r="NRX512" s="38"/>
      <c r="NRY512" s="38"/>
      <c r="NRZ512" s="38"/>
      <c r="NSA512" s="38"/>
      <c r="NSB512" s="38"/>
      <c r="NSC512" s="38"/>
      <c r="NSD512" s="38"/>
      <c r="NSE512" s="38"/>
      <c r="NSF512" s="38"/>
      <c r="NSG512" s="38"/>
      <c r="NSH512" s="38"/>
      <c r="NSI512" s="38"/>
      <c r="NSJ512" s="38"/>
      <c r="NSK512" s="38"/>
      <c r="NSL512" s="38"/>
      <c r="NSM512" s="38"/>
      <c r="NSN512" s="38"/>
      <c r="NSO512" s="38"/>
      <c r="NSP512" s="38"/>
      <c r="NSQ512" s="38"/>
      <c r="NSR512" s="38"/>
      <c r="NSS512" s="38"/>
      <c r="NST512" s="38"/>
      <c r="NSU512" s="38"/>
      <c r="NSV512" s="38"/>
      <c r="NSW512" s="38"/>
      <c r="NSX512" s="38"/>
      <c r="NSY512" s="38"/>
      <c r="NSZ512" s="38"/>
      <c r="NTA512" s="38"/>
      <c r="NTB512" s="38"/>
      <c r="NTC512" s="38"/>
      <c r="NTD512" s="38"/>
      <c r="NTE512" s="38"/>
      <c r="NTF512" s="38"/>
      <c r="NTG512" s="38"/>
      <c r="NTH512" s="38"/>
      <c r="NTI512" s="38"/>
      <c r="NTJ512" s="38"/>
      <c r="NTK512" s="38"/>
      <c r="NTL512" s="38"/>
      <c r="NTM512" s="38"/>
      <c r="NTN512" s="38"/>
      <c r="NTO512" s="38"/>
      <c r="NTP512" s="38"/>
      <c r="NTQ512" s="38"/>
      <c r="NTR512" s="38"/>
      <c r="NTS512" s="38"/>
      <c r="NTT512" s="38"/>
      <c r="NTU512" s="38"/>
      <c r="NTV512" s="38"/>
      <c r="NTW512" s="38"/>
      <c r="NTX512" s="38"/>
      <c r="NTY512" s="38"/>
      <c r="NTZ512" s="38"/>
      <c r="NUA512" s="38"/>
      <c r="NUB512" s="38"/>
      <c r="NUC512" s="38"/>
      <c r="NUD512" s="38"/>
      <c r="NUE512" s="38"/>
      <c r="NUF512" s="38"/>
      <c r="NUG512" s="38"/>
      <c r="NUH512" s="38"/>
      <c r="NUI512" s="38"/>
      <c r="NUJ512" s="38"/>
      <c r="NUK512" s="38"/>
      <c r="NUL512" s="38"/>
      <c r="NUM512" s="38"/>
      <c r="NUN512" s="38"/>
      <c r="NUO512" s="38"/>
      <c r="NUP512" s="38"/>
      <c r="NUQ512" s="38"/>
      <c r="NUR512" s="38"/>
      <c r="NUS512" s="38"/>
      <c r="NUT512" s="38"/>
      <c r="NUU512" s="38"/>
      <c r="NUV512" s="38"/>
      <c r="NUW512" s="38"/>
      <c r="NUX512" s="38"/>
      <c r="NUY512" s="38"/>
      <c r="NUZ512" s="38"/>
      <c r="NVA512" s="38"/>
      <c r="NVB512" s="38"/>
      <c r="NVC512" s="38"/>
      <c r="NVD512" s="38"/>
      <c r="NVE512" s="38"/>
      <c r="NVF512" s="38"/>
      <c r="NVG512" s="38"/>
      <c r="NVH512" s="38"/>
      <c r="NVI512" s="38"/>
      <c r="NVJ512" s="38"/>
      <c r="NVK512" s="38"/>
      <c r="NVL512" s="38"/>
      <c r="NVM512" s="38"/>
      <c r="NVN512" s="38"/>
      <c r="NVO512" s="38"/>
      <c r="NVP512" s="38"/>
      <c r="NVQ512" s="38"/>
      <c r="NVR512" s="38"/>
      <c r="NVS512" s="38"/>
      <c r="NVT512" s="38"/>
      <c r="NVU512" s="38"/>
      <c r="NVV512" s="38"/>
      <c r="NVW512" s="38"/>
      <c r="NVX512" s="38"/>
      <c r="NVY512" s="38"/>
      <c r="NVZ512" s="38"/>
      <c r="NWA512" s="38"/>
      <c r="NWB512" s="38"/>
      <c r="NWC512" s="38"/>
      <c r="NWD512" s="38"/>
      <c r="NWE512" s="38"/>
      <c r="NWF512" s="38"/>
      <c r="NWG512" s="38"/>
      <c r="NWH512" s="38"/>
      <c r="NWI512" s="38"/>
      <c r="NWJ512" s="38"/>
      <c r="NWK512" s="38"/>
      <c r="NWL512" s="38"/>
      <c r="NWM512" s="38"/>
      <c r="NWN512" s="38"/>
      <c r="NWO512" s="38"/>
      <c r="NWP512" s="38"/>
      <c r="NWQ512" s="38"/>
      <c r="NWR512" s="38"/>
      <c r="NWS512" s="38"/>
      <c r="NWT512" s="38"/>
      <c r="NWU512" s="38"/>
      <c r="NWV512" s="38"/>
      <c r="NWW512" s="38"/>
      <c r="NWX512" s="38"/>
      <c r="NWY512" s="38"/>
      <c r="NWZ512" s="38"/>
      <c r="NXA512" s="38"/>
      <c r="NXB512" s="38"/>
      <c r="NXC512" s="38"/>
      <c r="NXD512" s="38"/>
      <c r="NXE512" s="38"/>
      <c r="NXF512" s="38"/>
      <c r="NXG512" s="38"/>
      <c r="NXH512" s="38"/>
      <c r="NXI512" s="38"/>
      <c r="NXJ512" s="38"/>
      <c r="NXK512" s="38"/>
      <c r="NXL512" s="38"/>
      <c r="NXM512" s="38"/>
      <c r="NXN512" s="38"/>
      <c r="NXO512" s="38"/>
      <c r="NXP512" s="38"/>
      <c r="NXQ512" s="38"/>
      <c r="NXR512" s="38"/>
      <c r="NXS512" s="38"/>
      <c r="NXT512" s="38"/>
      <c r="NXU512" s="38"/>
      <c r="NXV512" s="38"/>
      <c r="NXW512" s="38"/>
      <c r="NXX512" s="38"/>
      <c r="NXY512" s="38"/>
      <c r="NXZ512" s="38"/>
      <c r="NYA512" s="38"/>
      <c r="NYB512" s="38"/>
      <c r="NYC512" s="38"/>
      <c r="NYD512" s="38"/>
      <c r="NYE512" s="38"/>
      <c r="NYF512" s="38"/>
      <c r="NYG512" s="38"/>
      <c r="NYH512" s="38"/>
      <c r="NYI512" s="38"/>
      <c r="NYJ512" s="38"/>
      <c r="NYK512" s="38"/>
      <c r="NYL512" s="38"/>
      <c r="NYM512" s="38"/>
      <c r="NYN512" s="38"/>
      <c r="NYO512" s="38"/>
      <c r="NYP512" s="38"/>
      <c r="NYQ512" s="38"/>
      <c r="NYR512" s="38"/>
      <c r="NYS512" s="38"/>
      <c r="NYT512" s="38"/>
      <c r="NYU512" s="38"/>
      <c r="NYV512" s="38"/>
      <c r="NYW512" s="38"/>
      <c r="NYX512" s="38"/>
      <c r="NYY512" s="38"/>
      <c r="NYZ512" s="38"/>
      <c r="NZA512" s="38"/>
      <c r="NZB512" s="38"/>
      <c r="NZC512" s="38"/>
      <c r="NZD512" s="38"/>
      <c r="NZE512" s="38"/>
      <c r="NZF512" s="38"/>
      <c r="NZG512" s="38"/>
      <c r="NZH512" s="38"/>
      <c r="NZI512" s="38"/>
      <c r="NZJ512" s="38"/>
      <c r="NZK512" s="38"/>
      <c r="NZL512" s="38"/>
      <c r="NZM512" s="38"/>
      <c r="NZN512" s="38"/>
      <c r="NZO512" s="38"/>
      <c r="NZP512" s="38"/>
      <c r="NZQ512" s="38"/>
      <c r="NZR512" s="38"/>
      <c r="NZS512" s="38"/>
      <c r="NZT512" s="38"/>
      <c r="NZU512" s="38"/>
      <c r="NZV512" s="38"/>
      <c r="NZW512" s="38"/>
      <c r="NZX512" s="38"/>
      <c r="NZY512" s="38"/>
      <c r="NZZ512" s="38"/>
      <c r="OAA512" s="38"/>
      <c r="OAB512" s="38"/>
      <c r="OAC512" s="38"/>
      <c r="OAD512" s="38"/>
      <c r="OAE512" s="38"/>
      <c r="OAF512" s="38"/>
      <c r="OAG512" s="38"/>
      <c r="OAH512" s="38"/>
      <c r="OAI512" s="38"/>
      <c r="OAJ512" s="38"/>
      <c r="OAK512" s="38"/>
      <c r="OAL512" s="38"/>
      <c r="OAM512" s="38"/>
      <c r="OAN512" s="38"/>
      <c r="OAO512" s="38"/>
      <c r="OAP512" s="38"/>
      <c r="OAQ512" s="38"/>
      <c r="OAR512" s="38"/>
      <c r="OAS512" s="38"/>
      <c r="OAT512" s="38"/>
      <c r="OAU512" s="38"/>
      <c r="OAV512" s="38"/>
      <c r="OAW512" s="38"/>
      <c r="OAX512" s="38"/>
      <c r="OAY512" s="38"/>
      <c r="OAZ512" s="38"/>
      <c r="OBA512" s="38"/>
      <c r="OBB512" s="38"/>
      <c r="OBC512" s="38"/>
      <c r="OBD512" s="38"/>
      <c r="OBE512" s="38"/>
      <c r="OBF512" s="38"/>
      <c r="OBG512" s="38"/>
      <c r="OBH512" s="38"/>
      <c r="OBI512" s="38"/>
      <c r="OBJ512" s="38"/>
      <c r="OBK512" s="38"/>
      <c r="OBL512" s="38"/>
      <c r="OBM512" s="38"/>
      <c r="OBN512" s="38"/>
      <c r="OBO512" s="38"/>
      <c r="OBP512" s="38"/>
      <c r="OBQ512" s="38"/>
      <c r="OBR512" s="38"/>
      <c r="OBS512" s="38"/>
      <c r="OBT512" s="38"/>
      <c r="OBU512" s="38"/>
      <c r="OBV512" s="38"/>
      <c r="OBW512" s="38"/>
      <c r="OBX512" s="38"/>
      <c r="OBY512" s="38"/>
      <c r="OBZ512" s="38"/>
      <c r="OCA512" s="38"/>
      <c r="OCB512" s="38"/>
      <c r="OCC512" s="38"/>
      <c r="OCD512" s="38"/>
      <c r="OCE512" s="38"/>
      <c r="OCF512" s="38"/>
      <c r="OCG512" s="38"/>
      <c r="OCH512" s="38"/>
      <c r="OCI512" s="38"/>
      <c r="OCJ512" s="38"/>
      <c r="OCK512" s="38"/>
      <c r="OCL512" s="38"/>
      <c r="OCM512" s="38"/>
      <c r="OCN512" s="38"/>
      <c r="OCO512" s="38"/>
      <c r="OCP512" s="38"/>
      <c r="OCQ512" s="38"/>
      <c r="OCR512" s="38"/>
      <c r="OCS512" s="38"/>
      <c r="OCT512" s="38"/>
      <c r="OCU512" s="38"/>
      <c r="OCV512" s="38"/>
      <c r="OCW512" s="38"/>
      <c r="OCX512" s="38"/>
      <c r="OCY512" s="38"/>
      <c r="OCZ512" s="38"/>
      <c r="ODA512" s="38"/>
      <c r="ODB512" s="38"/>
      <c r="ODC512" s="38"/>
      <c r="ODD512" s="38"/>
      <c r="ODE512" s="38"/>
      <c r="ODF512" s="38"/>
      <c r="ODG512" s="38"/>
      <c r="ODH512" s="38"/>
      <c r="ODI512" s="38"/>
      <c r="ODJ512" s="38"/>
      <c r="ODK512" s="38"/>
      <c r="ODL512" s="38"/>
      <c r="ODM512" s="38"/>
      <c r="ODN512" s="38"/>
      <c r="ODO512" s="38"/>
      <c r="ODP512" s="38"/>
      <c r="ODQ512" s="38"/>
      <c r="ODR512" s="38"/>
      <c r="ODS512" s="38"/>
      <c r="ODT512" s="38"/>
      <c r="ODU512" s="38"/>
      <c r="ODV512" s="38"/>
      <c r="ODW512" s="38"/>
      <c r="ODX512" s="38"/>
      <c r="ODY512" s="38"/>
      <c r="ODZ512" s="38"/>
      <c r="OEA512" s="38"/>
      <c r="OEB512" s="38"/>
      <c r="OEC512" s="38"/>
      <c r="OED512" s="38"/>
      <c r="OEE512" s="38"/>
      <c r="OEF512" s="38"/>
      <c r="OEG512" s="38"/>
      <c r="OEH512" s="38"/>
      <c r="OEI512" s="38"/>
      <c r="OEJ512" s="38"/>
      <c r="OEK512" s="38"/>
      <c r="OEL512" s="38"/>
      <c r="OEM512" s="38"/>
      <c r="OEN512" s="38"/>
      <c r="OEO512" s="38"/>
      <c r="OEP512" s="38"/>
      <c r="OEQ512" s="38"/>
      <c r="OER512" s="38"/>
      <c r="OES512" s="38"/>
      <c r="OET512" s="38"/>
      <c r="OEU512" s="38"/>
      <c r="OEV512" s="38"/>
      <c r="OEW512" s="38"/>
      <c r="OEX512" s="38"/>
      <c r="OEY512" s="38"/>
      <c r="OEZ512" s="38"/>
      <c r="OFA512" s="38"/>
      <c r="OFB512" s="38"/>
      <c r="OFC512" s="38"/>
      <c r="OFD512" s="38"/>
      <c r="OFE512" s="38"/>
      <c r="OFF512" s="38"/>
      <c r="OFG512" s="38"/>
      <c r="OFH512" s="38"/>
      <c r="OFI512" s="38"/>
      <c r="OFJ512" s="38"/>
      <c r="OFK512" s="38"/>
      <c r="OFL512" s="38"/>
      <c r="OFM512" s="38"/>
      <c r="OFN512" s="38"/>
      <c r="OFO512" s="38"/>
      <c r="OFP512" s="38"/>
      <c r="OFQ512" s="38"/>
      <c r="OFR512" s="38"/>
      <c r="OFS512" s="38"/>
      <c r="OFT512" s="38"/>
      <c r="OFU512" s="38"/>
      <c r="OFV512" s="38"/>
      <c r="OFW512" s="38"/>
      <c r="OFX512" s="38"/>
      <c r="OFY512" s="38"/>
      <c r="OFZ512" s="38"/>
      <c r="OGA512" s="38"/>
      <c r="OGB512" s="38"/>
      <c r="OGC512" s="38"/>
      <c r="OGD512" s="38"/>
      <c r="OGE512" s="38"/>
      <c r="OGF512" s="38"/>
      <c r="OGG512" s="38"/>
      <c r="OGH512" s="38"/>
      <c r="OGI512" s="38"/>
      <c r="OGJ512" s="38"/>
      <c r="OGK512" s="38"/>
      <c r="OGL512" s="38"/>
      <c r="OGM512" s="38"/>
      <c r="OGN512" s="38"/>
      <c r="OGO512" s="38"/>
      <c r="OGP512" s="38"/>
      <c r="OGQ512" s="38"/>
      <c r="OGR512" s="38"/>
      <c r="OGS512" s="38"/>
      <c r="OGT512" s="38"/>
      <c r="OGU512" s="38"/>
      <c r="OGV512" s="38"/>
      <c r="OGW512" s="38"/>
      <c r="OGX512" s="38"/>
      <c r="OGY512" s="38"/>
      <c r="OGZ512" s="38"/>
      <c r="OHA512" s="38"/>
      <c r="OHB512" s="38"/>
      <c r="OHC512" s="38"/>
      <c r="OHD512" s="38"/>
      <c r="OHE512" s="38"/>
      <c r="OHF512" s="38"/>
      <c r="OHG512" s="38"/>
      <c r="OHH512" s="38"/>
      <c r="OHI512" s="38"/>
      <c r="OHJ512" s="38"/>
      <c r="OHK512" s="38"/>
      <c r="OHL512" s="38"/>
      <c r="OHM512" s="38"/>
      <c r="OHN512" s="38"/>
      <c r="OHO512" s="38"/>
      <c r="OHP512" s="38"/>
      <c r="OHQ512" s="38"/>
      <c r="OHR512" s="38"/>
      <c r="OHS512" s="38"/>
      <c r="OHT512" s="38"/>
      <c r="OHU512" s="38"/>
      <c r="OHV512" s="38"/>
      <c r="OHW512" s="38"/>
      <c r="OHX512" s="38"/>
      <c r="OHY512" s="38"/>
      <c r="OHZ512" s="38"/>
      <c r="OIA512" s="38"/>
      <c r="OIB512" s="38"/>
      <c r="OIC512" s="38"/>
      <c r="OID512" s="38"/>
      <c r="OIE512" s="38"/>
      <c r="OIF512" s="38"/>
      <c r="OIG512" s="38"/>
      <c r="OIH512" s="38"/>
      <c r="OII512" s="38"/>
      <c r="OIJ512" s="38"/>
      <c r="OIK512" s="38"/>
      <c r="OIL512" s="38"/>
      <c r="OIM512" s="38"/>
      <c r="OIN512" s="38"/>
      <c r="OIO512" s="38"/>
      <c r="OIP512" s="38"/>
      <c r="OIQ512" s="38"/>
      <c r="OIR512" s="38"/>
      <c r="OIS512" s="38"/>
      <c r="OIT512" s="38"/>
      <c r="OIU512" s="38"/>
      <c r="OIV512" s="38"/>
      <c r="OIW512" s="38"/>
      <c r="OIX512" s="38"/>
      <c r="OIY512" s="38"/>
      <c r="OIZ512" s="38"/>
      <c r="OJA512" s="38"/>
      <c r="OJB512" s="38"/>
      <c r="OJC512" s="38"/>
      <c r="OJD512" s="38"/>
      <c r="OJE512" s="38"/>
      <c r="OJF512" s="38"/>
      <c r="OJG512" s="38"/>
      <c r="OJH512" s="38"/>
      <c r="OJI512" s="38"/>
      <c r="OJJ512" s="38"/>
      <c r="OJK512" s="38"/>
      <c r="OJL512" s="38"/>
      <c r="OJM512" s="38"/>
      <c r="OJN512" s="38"/>
      <c r="OJO512" s="38"/>
      <c r="OJP512" s="38"/>
      <c r="OJQ512" s="38"/>
      <c r="OJR512" s="38"/>
      <c r="OJS512" s="38"/>
      <c r="OJT512" s="38"/>
      <c r="OJU512" s="38"/>
      <c r="OJV512" s="38"/>
      <c r="OJW512" s="38"/>
      <c r="OJX512" s="38"/>
      <c r="OJY512" s="38"/>
      <c r="OJZ512" s="38"/>
      <c r="OKA512" s="38"/>
      <c r="OKB512" s="38"/>
      <c r="OKC512" s="38"/>
      <c r="OKD512" s="38"/>
      <c r="OKE512" s="38"/>
      <c r="OKF512" s="38"/>
      <c r="OKG512" s="38"/>
      <c r="OKH512" s="38"/>
      <c r="OKI512" s="38"/>
      <c r="OKJ512" s="38"/>
      <c r="OKK512" s="38"/>
      <c r="OKL512" s="38"/>
      <c r="OKM512" s="38"/>
      <c r="OKN512" s="38"/>
      <c r="OKO512" s="38"/>
      <c r="OKP512" s="38"/>
      <c r="OKQ512" s="38"/>
      <c r="OKR512" s="38"/>
      <c r="OKS512" s="38"/>
      <c r="OKT512" s="38"/>
      <c r="OKU512" s="38"/>
      <c r="OKV512" s="38"/>
      <c r="OKW512" s="38"/>
      <c r="OKX512" s="38"/>
      <c r="OKY512" s="38"/>
      <c r="OKZ512" s="38"/>
      <c r="OLA512" s="38"/>
      <c r="OLB512" s="38"/>
      <c r="OLC512" s="38"/>
      <c r="OLD512" s="38"/>
      <c r="OLE512" s="38"/>
      <c r="OLF512" s="38"/>
      <c r="OLG512" s="38"/>
      <c r="OLH512" s="38"/>
      <c r="OLI512" s="38"/>
      <c r="OLJ512" s="38"/>
      <c r="OLK512" s="38"/>
      <c r="OLL512" s="38"/>
      <c r="OLM512" s="38"/>
      <c r="OLN512" s="38"/>
      <c r="OLO512" s="38"/>
      <c r="OLP512" s="38"/>
      <c r="OLQ512" s="38"/>
      <c r="OLR512" s="38"/>
      <c r="OLS512" s="38"/>
      <c r="OLT512" s="38"/>
      <c r="OLU512" s="38"/>
      <c r="OLV512" s="38"/>
      <c r="OLW512" s="38"/>
      <c r="OLX512" s="38"/>
      <c r="OLY512" s="38"/>
      <c r="OLZ512" s="38"/>
      <c r="OMA512" s="38"/>
      <c r="OMB512" s="38"/>
      <c r="OMC512" s="38"/>
      <c r="OMD512" s="38"/>
      <c r="OME512" s="38"/>
      <c r="OMF512" s="38"/>
      <c r="OMG512" s="38"/>
      <c r="OMH512" s="38"/>
      <c r="OMI512" s="38"/>
      <c r="OMJ512" s="38"/>
      <c r="OMK512" s="38"/>
      <c r="OML512" s="38"/>
      <c r="OMM512" s="38"/>
      <c r="OMN512" s="38"/>
      <c r="OMO512" s="38"/>
      <c r="OMP512" s="38"/>
      <c r="OMQ512" s="38"/>
      <c r="OMR512" s="38"/>
      <c r="OMS512" s="38"/>
      <c r="OMT512" s="38"/>
      <c r="OMU512" s="38"/>
      <c r="OMV512" s="38"/>
      <c r="OMW512" s="38"/>
      <c r="OMX512" s="38"/>
      <c r="OMY512" s="38"/>
      <c r="OMZ512" s="38"/>
      <c r="ONA512" s="38"/>
      <c r="ONB512" s="38"/>
      <c r="ONC512" s="38"/>
      <c r="OND512" s="38"/>
      <c r="ONE512" s="38"/>
      <c r="ONF512" s="38"/>
      <c r="ONG512" s="38"/>
      <c r="ONH512" s="38"/>
      <c r="ONI512" s="38"/>
      <c r="ONJ512" s="38"/>
      <c r="ONK512" s="38"/>
      <c r="ONL512" s="38"/>
      <c r="ONM512" s="38"/>
      <c r="ONN512" s="38"/>
      <c r="ONO512" s="38"/>
      <c r="ONP512" s="38"/>
      <c r="ONQ512" s="38"/>
      <c r="ONR512" s="38"/>
      <c r="ONS512" s="38"/>
      <c r="ONT512" s="38"/>
      <c r="ONU512" s="38"/>
      <c r="ONV512" s="38"/>
      <c r="ONW512" s="38"/>
      <c r="ONX512" s="38"/>
      <c r="ONY512" s="38"/>
      <c r="ONZ512" s="38"/>
      <c r="OOA512" s="38"/>
      <c r="OOB512" s="38"/>
      <c r="OOC512" s="38"/>
      <c r="OOD512" s="38"/>
      <c r="OOE512" s="38"/>
      <c r="OOF512" s="38"/>
      <c r="OOG512" s="38"/>
      <c r="OOH512" s="38"/>
      <c r="OOI512" s="38"/>
      <c r="OOJ512" s="38"/>
      <c r="OOK512" s="38"/>
      <c r="OOL512" s="38"/>
      <c r="OOM512" s="38"/>
      <c r="OON512" s="38"/>
      <c r="OOO512" s="38"/>
      <c r="OOP512" s="38"/>
      <c r="OOQ512" s="38"/>
      <c r="OOR512" s="38"/>
      <c r="OOS512" s="38"/>
      <c r="OOT512" s="38"/>
      <c r="OOU512" s="38"/>
      <c r="OOV512" s="38"/>
      <c r="OOW512" s="38"/>
      <c r="OOX512" s="38"/>
      <c r="OOY512" s="38"/>
      <c r="OOZ512" s="38"/>
      <c r="OPA512" s="38"/>
      <c r="OPB512" s="38"/>
      <c r="OPC512" s="38"/>
      <c r="OPD512" s="38"/>
      <c r="OPE512" s="38"/>
      <c r="OPF512" s="38"/>
      <c r="OPG512" s="38"/>
      <c r="OPH512" s="38"/>
      <c r="OPI512" s="38"/>
      <c r="OPJ512" s="38"/>
      <c r="OPK512" s="38"/>
      <c r="OPL512" s="38"/>
      <c r="OPM512" s="38"/>
      <c r="OPN512" s="38"/>
      <c r="OPO512" s="38"/>
      <c r="OPP512" s="38"/>
      <c r="OPQ512" s="38"/>
      <c r="OPR512" s="38"/>
      <c r="OPS512" s="38"/>
      <c r="OPT512" s="38"/>
      <c r="OPU512" s="38"/>
      <c r="OPV512" s="38"/>
      <c r="OPW512" s="38"/>
      <c r="OPX512" s="38"/>
      <c r="OPY512" s="38"/>
      <c r="OPZ512" s="38"/>
      <c r="OQA512" s="38"/>
      <c r="OQB512" s="38"/>
      <c r="OQC512" s="38"/>
      <c r="OQD512" s="38"/>
      <c r="OQE512" s="38"/>
      <c r="OQF512" s="38"/>
      <c r="OQG512" s="38"/>
      <c r="OQH512" s="38"/>
      <c r="OQI512" s="38"/>
      <c r="OQJ512" s="38"/>
      <c r="OQK512" s="38"/>
      <c r="OQL512" s="38"/>
      <c r="OQM512" s="38"/>
      <c r="OQN512" s="38"/>
      <c r="OQO512" s="38"/>
      <c r="OQP512" s="38"/>
      <c r="OQQ512" s="38"/>
      <c r="OQR512" s="38"/>
      <c r="OQS512" s="38"/>
      <c r="OQT512" s="38"/>
      <c r="OQU512" s="38"/>
      <c r="OQV512" s="38"/>
      <c r="OQW512" s="38"/>
      <c r="OQX512" s="38"/>
      <c r="OQY512" s="38"/>
      <c r="OQZ512" s="38"/>
      <c r="ORA512" s="38"/>
      <c r="ORB512" s="38"/>
      <c r="ORC512" s="38"/>
      <c r="ORD512" s="38"/>
      <c r="ORE512" s="38"/>
      <c r="ORF512" s="38"/>
      <c r="ORG512" s="38"/>
      <c r="ORH512" s="38"/>
      <c r="ORI512" s="38"/>
      <c r="ORJ512" s="38"/>
      <c r="ORK512" s="38"/>
      <c r="ORL512" s="38"/>
      <c r="ORM512" s="38"/>
      <c r="ORN512" s="38"/>
      <c r="ORO512" s="38"/>
      <c r="ORP512" s="38"/>
      <c r="ORQ512" s="38"/>
      <c r="ORR512" s="38"/>
      <c r="ORS512" s="38"/>
      <c r="ORT512" s="38"/>
      <c r="ORU512" s="38"/>
      <c r="ORV512" s="38"/>
      <c r="ORW512" s="38"/>
      <c r="ORX512" s="38"/>
      <c r="ORY512" s="38"/>
      <c r="ORZ512" s="38"/>
      <c r="OSA512" s="38"/>
      <c r="OSB512" s="38"/>
      <c r="OSC512" s="38"/>
      <c r="OSD512" s="38"/>
      <c r="OSE512" s="38"/>
      <c r="OSF512" s="38"/>
      <c r="OSG512" s="38"/>
      <c r="OSH512" s="38"/>
      <c r="OSI512" s="38"/>
      <c r="OSJ512" s="38"/>
      <c r="OSK512" s="38"/>
      <c r="OSL512" s="38"/>
      <c r="OSM512" s="38"/>
      <c r="OSN512" s="38"/>
      <c r="OSO512" s="38"/>
      <c r="OSP512" s="38"/>
      <c r="OSQ512" s="38"/>
      <c r="OSR512" s="38"/>
      <c r="OSS512" s="38"/>
      <c r="OST512" s="38"/>
      <c r="OSU512" s="38"/>
      <c r="OSV512" s="38"/>
      <c r="OSW512" s="38"/>
      <c r="OSX512" s="38"/>
      <c r="OSY512" s="38"/>
      <c r="OSZ512" s="38"/>
      <c r="OTA512" s="38"/>
      <c r="OTB512" s="38"/>
      <c r="OTC512" s="38"/>
      <c r="OTD512" s="38"/>
      <c r="OTE512" s="38"/>
      <c r="OTF512" s="38"/>
      <c r="OTG512" s="38"/>
      <c r="OTH512" s="38"/>
      <c r="OTI512" s="38"/>
      <c r="OTJ512" s="38"/>
      <c r="OTK512" s="38"/>
      <c r="OTL512" s="38"/>
      <c r="OTM512" s="38"/>
      <c r="OTN512" s="38"/>
      <c r="OTO512" s="38"/>
      <c r="OTP512" s="38"/>
      <c r="OTQ512" s="38"/>
      <c r="OTR512" s="38"/>
      <c r="OTS512" s="38"/>
      <c r="OTT512" s="38"/>
      <c r="OTU512" s="38"/>
      <c r="OTV512" s="38"/>
      <c r="OTW512" s="38"/>
      <c r="OTX512" s="38"/>
      <c r="OTY512" s="38"/>
      <c r="OTZ512" s="38"/>
      <c r="OUA512" s="38"/>
      <c r="OUB512" s="38"/>
      <c r="OUC512" s="38"/>
      <c r="OUD512" s="38"/>
      <c r="OUE512" s="38"/>
      <c r="OUF512" s="38"/>
      <c r="OUG512" s="38"/>
      <c r="OUH512" s="38"/>
      <c r="OUI512" s="38"/>
      <c r="OUJ512" s="38"/>
      <c r="OUK512" s="38"/>
      <c r="OUL512" s="38"/>
      <c r="OUM512" s="38"/>
      <c r="OUN512" s="38"/>
      <c r="OUO512" s="38"/>
      <c r="OUP512" s="38"/>
      <c r="OUQ512" s="38"/>
      <c r="OUR512" s="38"/>
      <c r="OUS512" s="38"/>
      <c r="OUT512" s="38"/>
      <c r="OUU512" s="38"/>
      <c r="OUV512" s="38"/>
      <c r="OUW512" s="38"/>
      <c r="OUX512" s="38"/>
      <c r="OUY512" s="38"/>
      <c r="OUZ512" s="38"/>
      <c r="OVA512" s="38"/>
      <c r="OVB512" s="38"/>
      <c r="OVC512" s="38"/>
      <c r="OVD512" s="38"/>
      <c r="OVE512" s="38"/>
      <c r="OVF512" s="38"/>
      <c r="OVG512" s="38"/>
      <c r="OVH512" s="38"/>
      <c r="OVI512" s="38"/>
      <c r="OVJ512" s="38"/>
      <c r="OVK512" s="38"/>
      <c r="OVL512" s="38"/>
      <c r="OVM512" s="38"/>
      <c r="OVN512" s="38"/>
      <c r="OVO512" s="38"/>
      <c r="OVP512" s="38"/>
      <c r="OVQ512" s="38"/>
      <c r="OVR512" s="38"/>
      <c r="OVS512" s="38"/>
      <c r="OVT512" s="38"/>
      <c r="OVU512" s="38"/>
      <c r="OVV512" s="38"/>
      <c r="OVW512" s="38"/>
      <c r="OVX512" s="38"/>
      <c r="OVY512" s="38"/>
      <c r="OVZ512" s="38"/>
      <c r="OWA512" s="38"/>
      <c r="OWB512" s="38"/>
      <c r="OWC512" s="38"/>
      <c r="OWD512" s="38"/>
      <c r="OWE512" s="38"/>
      <c r="OWF512" s="38"/>
      <c r="OWG512" s="38"/>
      <c r="OWH512" s="38"/>
      <c r="OWI512" s="38"/>
      <c r="OWJ512" s="38"/>
      <c r="OWK512" s="38"/>
      <c r="OWL512" s="38"/>
      <c r="OWM512" s="38"/>
      <c r="OWN512" s="38"/>
      <c r="OWO512" s="38"/>
      <c r="OWP512" s="38"/>
      <c r="OWQ512" s="38"/>
      <c r="OWR512" s="38"/>
      <c r="OWS512" s="38"/>
      <c r="OWT512" s="38"/>
      <c r="OWU512" s="38"/>
      <c r="OWV512" s="38"/>
      <c r="OWW512" s="38"/>
      <c r="OWX512" s="38"/>
      <c r="OWY512" s="38"/>
      <c r="OWZ512" s="38"/>
      <c r="OXA512" s="38"/>
      <c r="OXB512" s="38"/>
      <c r="OXC512" s="38"/>
      <c r="OXD512" s="38"/>
      <c r="OXE512" s="38"/>
      <c r="OXF512" s="38"/>
      <c r="OXG512" s="38"/>
      <c r="OXH512" s="38"/>
      <c r="OXI512" s="38"/>
      <c r="OXJ512" s="38"/>
      <c r="OXK512" s="38"/>
      <c r="OXL512" s="38"/>
      <c r="OXM512" s="38"/>
      <c r="OXN512" s="38"/>
      <c r="OXO512" s="38"/>
      <c r="OXP512" s="38"/>
      <c r="OXQ512" s="38"/>
      <c r="OXR512" s="38"/>
      <c r="OXS512" s="38"/>
      <c r="OXT512" s="38"/>
      <c r="OXU512" s="38"/>
      <c r="OXV512" s="38"/>
      <c r="OXW512" s="38"/>
      <c r="OXX512" s="38"/>
      <c r="OXY512" s="38"/>
      <c r="OXZ512" s="38"/>
      <c r="OYA512" s="38"/>
      <c r="OYB512" s="38"/>
      <c r="OYC512" s="38"/>
      <c r="OYD512" s="38"/>
      <c r="OYE512" s="38"/>
      <c r="OYF512" s="38"/>
      <c r="OYG512" s="38"/>
      <c r="OYH512" s="38"/>
      <c r="OYI512" s="38"/>
      <c r="OYJ512" s="38"/>
      <c r="OYK512" s="38"/>
      <c r="OYL512" s="38"/>
      <c r="OYM512" s="38"/>
      <c r="OYN512" s="38"/>
      <c r="OYO512" s="38"/>
      <c r="OYP512" s="38"/>
      <c r="OYQ512" s="38"/>
      <c r="OYR512" s="38"/>
      <c r="OYS512" s="38"/>
      <c r="OYT512" s="38"/>
      <c r="OYU512" s="38"/>
      <c r="OYV512" s="38"/>
      <c r="OYW512" s="38"/>
      <c r="OYX512" s="38"/>
      <c r="OYY512" s="38"/>
      <c r="OYZ512" s="38"/>
      <c r="OZA512" s="38"/>
      <c r="OZB512" s="38"/>
      <c r="OZC512" s="38"/>
      <c r="OZD512" s="38"/>
      <c r="OZE512" s="38"/>
      <c r="OZF512" s="38"/>
      <c r="OZG512" s="38"/>
      <c r="OZH512" s="38"/>
      <c r="OZI512" s="38"/>
      <c r="OZJ512" s="38"/>
      <c r="OZK512" s="38"/>
      <c r="OZL512" s="38"/>
      <c r="OZM512" s="38"/>
      <c r="OZN512" s="38"/>
      <c r="OZO512" s="38"/>
      <c r="OZP512" s="38"/>
      <c r="OZQ512" s="38"/>
      <c r="OZR512" s="38"/>
      <c r="OZS512" s="38"/>
      <c r="OZT512" s="38"/>
      <c r="OZU512" s="38"/>
      <c r="OZV512" s="38"/>
      <c r="OZW512" s="38"/>
      <c r="OZX512" s="38"/>
      <c r="OZY512" s="38"/>
      <c r="OZZ512" s="38"/>
      <c r="PAA512" s="38"/>
      <c r="PAB512" s="38"/>
      <c r="PAC512" s="38"/>
      <c r="PAD512" s="38"/>
      <c r="PAE512" s="38"/>
      <c r="PAF512" s="38"/>
      <c r="PAG512" s="38"/>
      <c r="PAH512" s="38"/>
      <c r="PAI512" s="38"/>
      <c r="PAJ512" s="38"/>
      <c r="PAK512" s="38"/>
      <c r="PAL512" s="38"/>
      <c r="PAM512" s="38"/>
      <c r="PAN512" s="38"/>
      <c r="PAO512" s="38"/>
      <c r="PAP512" s="38"/>
      <c r="PAQ512" s="38"/>
      <c r="PAR512" s="38"/>
      <c r="PAS512" s="38"/>
      <c r="PAT512" s="38"/>
      <c r="PAU512" s="38"/>
      <c r="PAV512" s="38"/>
      <c r="PAW512" s="38"/>
      <c r="PAX512" s="38"/>
      <c r="PAY512" s="38"/>
      <c r="PAZ512" s="38"/>
      <c r="PBA512" s="38"/>
      <c r="PBB512" s="38"/>
      <c r="PBC512" s="38"/>
      <c r="PBD512" s="38"/>
      <c r="PBE512" s="38"/>
      <c r="PBF512" s="38"/>
      <c r="PBG512" s="38"/>
      <c r="PBH512" s="38"/>
      <c r="PBI512" s="38"/>
      <c r="PBJ512" s="38"/>
      <c r="PBK512" s="38"/>
      <c r="PBL512" s="38"/>
      <c r="PBM512" s="38"/>
      <c r="PBN512" s="38"/>
      <c r="PBO512" s="38"/>
      <c r="PBP512" s="38"/>
      <c r="PBQ512" s="38"/>
      <c r="PBR512" s="38"/>
      <c r="PBS512" s="38"/>
      <c r="PBT512" s="38"/>
      <c r="PBU512" s="38"/>
      <c r="PBV512" s="38"/>
      <c r="PBW512" s="38"/>
      <c r="PBX512" s="38"/>
      <c r="PBY512" s="38"/>
      <c r="PBZ512" s="38"/>
      <c r="PCA512" s="38"/>
      <c r="PCB512" s="38"/>
      <c r="PCC512" s="38"/>
      <c r="PCD512" s="38"/>
      <c r="PCE512" s="38"/>
      <c r="PCF512" s="38"/>
      <c r="PCG512" s="38"/>
      <c r="PCH512" s="38"/>
      <c r="PCI512" s="38"/>
      <c r="PCJ512" s="38"/>
      <c r="PCK512" s="38"/>
      <c r="PCL512" s="38"/>
      <c r="PCM512" s="38"/>
      <c r="PCN512" s="38"/>
      <c r="PCO512" s="38"/>
      <c r="PCP512" s="38"/>
      <c r="PCQ512" s="38"/>
      <c r="PCR512" s="38"/>
      <c r="PCS512" s="38"/>
      <c r="PCT512" s="38"/>
      <c r="PCU512" s="38"/>
      <c r="PCV512" s="38"/>
      <c r="PCW512" s="38"/>
      <c r="PCX512" s="38"/>
      <c r="PCY512" s="38"/>
      <c r="PCZ512" s="38"/>
      <c r="PDA512" s="38"/>
      <c r="PDB512" s="38"/>
      <c r="PDC512" s="38"/>
      <c r="PDD512" s="38"/>
      <c r="PDE512" s="38"/>
      <c r="PDF512" s="38"/>
      <c r="PDG512" s="38"/>
      <c r="PDH512" s="38"/>
      <c r="PDI512" s="38"/>
      <c r="PDJ512" s="38"/>
      <c r="PDK512" s="38"/>
      <c r="PDL512" s="38"/>
      <c r="PDM512" s="38"/>
      <c r="PDN512" s="38"/>
      <c r="PDO512" s="38"/>
      <c r="PDP512" s="38"/>
      <c r="PDQ512" s="38"/>
      <c r="PDR512" s="38"/>
      <c r="PDS512" s="38"/>
      <c r="PDT512" s="38"/>
      <c r="PDU512" s="38"/>
      <c r="PDV512" s="38"/>
      <c r="PDW512" s="38"/>
      <c r="PDX512" s="38"/>
      <c r="PDY512" s="38"/>
      <c r="PDZ512" s="38"/>
      <c r="PEA512" s="38"/>
      <c r="PEB512" s="38"/>
      <c r="PEC512" s="38"/>
      <c r="PED512" s="38"/>
      <c r="PEE512" s="38"/>
      <c r="PEF512" s="38"/>
      <c r="PEG512" s="38"/>
      <c r="PEH512" s="38"/>
      <c r="PEI512" s="38"/>
      <c r="PEJ512" s="38"/>
      <c r="PEK512" s="38"/>
      <c r="PEL512" s="38"/>
      <c r="PEM512" s="38"/>
      <c r="PEN512" s="38"/>
      <c r="PEO512" s="38"/>
      <c r="PEP512" s="38"/>
      <c r="PEQ512" s="38"/>
      <c r="PER512" s="38"/>
      <c r="PES512" s="38"/>
      <c r="PET512" s="38"/>
      <c r="PEU512" s="38"/>
      <c r="PEV512" s="38"/>
      <c r="PEW512" s="38"/>
      <c r="PEX512" s="38"/>
      <c r="PEY512" s="38"/>
      <c r="PEZ512" s="38"/>
      <c r="PFA512" s="38"/>
      <c r="PFB512" s="38"/>
      <c r="PFC512" s="38"/>
      <c r="PFD512" s="38"/>
      <c r="PFE512" s="38"/>
      <c r="PFF512" s="38"/>
      <c r="PFG512" s="38"/>
      <c r="PFH512" s="38"/>
      <c r="PFI512" s="38"/>
      <c r="PFJ512" s="38"/>
      <c r="PFK512" s="38"/>
      <c r="PFL512" s="38"/>
      <c r="PFM512" s="38"/>
      <c r="PFN512" s="38"/>
      <c r="PFO512" s="38"/>
      <c r="PFP512" s="38"/>
      <c r="PFQ512" s="38"/>
      <c r="PFR512" s="38"/>
      <c r="PFS512" s="38"/>
      <c r="PFT512" s="38"/>
      <c r="PFU512" s="38"/>
      <c r="PFV512" s="38"/>
      <c r="PFW512" s="38"/>
      <c r="PFX512" s="38"/>
      <c r="PFY512" s="38"/>
      <c r="PFZ512" s="38"/>
      <c r="PGA512" s="38"/>
      <c r="PGB512" s="38"/>
      <c r="PGC512" s="38"/>
      <c r="PGD512" s="38"/>
      <c r="PGE512" s="38"/>
      <c r="PGF512" s="38"/>
      <c r="PGG512" s="38"/>
      <c r="PGH512" s="38"/>
      <c r="PGI512" s="38"/>
      <c r="PGJ512" s="38"/>
      <c r="PGK512" s="38"/>
      <c r="PGL512" s="38"/>
      <c r="PGM512" s="38"/>
      <c r="PGN512" s="38"/>
      <c r="PGO512" s="38"/>
      <c r="PGP512" s="38"/>
      <c r="PGQ512" s="38"/>
      <c r="PGR512" s="38"/>
      <c r="PGS512" s="38"/>
      <c r="PGT512" s="38"/>
      <c r="PGU512" s="38"/>
      <c r="PGV512" s="38"/>
      <c r="PGW512" s="38"/>
      <c r="PGX512" s="38"/>
      <c r="PGY512" s="38"/>
      <c r="PGZ512" s="38"/>
      <c r="PHA512" s="38"/>
      <c r="PHB512" s="38"/>
      <c r="PHC512" s="38"/>
      <c r="PHD512" s="38"/>
      <c r="PHE512" s="38"/>
      <c r="PHF512" s="38"/>
      <c r="PHG512" s="38"/>
      <c r="PHH512" s="38"/>
      <c r="PHI512" s="38"/>
      <c r="PHJ512" s="38"/>
      <c r="PHK512" s="38"/>
      <c r="PHL512" s="38"/>
      <c r="PHM512" s="38"/>
      <c r="PHN512" s="38"/>
      <c r="PHO512" s="38"/>
      <c r="PHP512" s="38"/>
      <c r="PHQ512" s="38"/>
      <c r="PHR512" s="38"/>
      <c r="PHS512" s="38"/>
      <c r="PHT512" s="38"/>
      <c r="PHU512" s="38"/>
      <c r="PHV512" s="38"/>
      <c r="PHW512" s="38"/>
      <c r="PHX512" s="38"/>
      <c r="PHY512" s="38"/>
      <c r="PHZ512" s="38"/>
      <c r="PIA512" s="38"/>
      <c r="PIB512" s="38"/>
      <c r="PIC512" s="38"/>
      <c r="PID512" s="38"/>
      <c r="PIE512" s="38"/>
      <c r="PIF512" s="38"/>
      <c r="PIG512" s="38"/>
      <c r="PIH512" s="38"/>
      <c r="PII512" s="38"/>
      <c r="PIJ512" s="38"/>
      <c r="PIK512" s="38"/>
      <c r="PIL512" s="38"/>
      <c r="PIM512" s="38"/>
      <c r="PIN512" s="38"/>
      <c r="PIO512" s="38"/>
      <c r="PIP512" s="38"/>
      <c r="PIQ512" s="38"/>
      <c r="PIR512" s="38"/>
      <c r="PIS512" s="38"/>
      <c r="PIT512" s="38"/>
      <c r="PIU512" s="38"/>
      <c r="PIV512" s="38"/>
      <c r="PIW512" s="38"/>
      <c r="PIX512" s="38"/>
      <c r="PIY512" s="38"/>
      <c r="PIZ512" s="38"/>
      <c r="PJA512" s="38"/>
      <c r="PJB512" s="38"/>
      <c r="PJC512" s="38"/>
      <c r="PJD512" s="38"/>
      <c r="PJE512" s="38"/>
      <c r="PJF512" s="38"/>
      <c r="PJG512" s="38"/>
      <c r="PJH512" s="38"/>
      <c r="PJI512" s="38"/>
      <c r="PJJ512" s="38"/>
      <c r="PJK512" s="38"/>
      <c r="PJL512" s="38"/>
      <c r="PJM512" s="38"/>
      <c r="PJN512" s="38"/>
      <c r="PJO512" s="38"/>
      <c r="PJP512" s="38"/>
      <c r="PJQ512" s="38"/>
      <c r="PJR512" s="38"/>
      <c r="PJS512" s="38"/>
      <c r="PJT512" s="38"/>
      <c r="PJU512" s="38"/>
      <c r="PJV512" s="38"/>
      <c r="PJW512" s="38"/>
      <c r="PJX512" s="38"/>
      <c r="PJY512" s="38"/>
      <c r="PJZ512" s="38"/>
      <c r="PKA512" s="38"/>
      <c r="PKB512" s="38"/>
      <c r="PKC512" s="38"/>
      <c r="PKD512" s="38"/>
      <c r="PKE512" s="38"/>
      <c r="PKF512" s="38"/>
      <c r="PKG512" s="38"/>
      <c r="PKH512" s="38"/>
      <c r="PKI512" s="38"/>
      <c r="PKJ512" s="38"/>
      <c r="PKK512" s="38"/>
      <c r="PKL512" s="38"/>
      <c r="PKM512" s="38"/>
      <c r="PKN512" s="38"/>
      <c r="PKO512" s="38"/>
      <c r="PKP512" s="38"/>
      <c r="PKQ512" s="38"/>
      <c r="PKR512" s="38"/>
      <c r="PKS512" s="38"/>
      <c r="PKT512" s="38"/>
      <c r="PKU512" s="38"/>
      <c r="PKV512" s="38"/>
      <c r="PKW512" s="38"/>
      <c r="PKX512" s="38"/>
      <c r="PKY512" s="38"/>
      <c r="PKZ512" s="38"/>
      <c r="PLA512" s="38"/>
      <c r="PLB512" s="38"/>
      <c r="PLC512" s="38"/>
      <c r="PLD512" s="38"/>
      <c r="PLE512" s="38"/>
      <c r="PLF512" s="38"/>
      <c r="PLG512" s="38"/>
      <c r="PLH512" s="38"/>
      <c r="PLI512" s="38"/>
      <c r="PLJ512" s="38"/>
      <c r="PLK512" s="38"/>
      <c r="PLL512" s="38"/>
      <c r="PLM512" s="38"/>
      <c r="PLN512" s="38"/>
      <c r="PLO512" s="38"/>
      <c r="PLP512" s="38"/>
      <c r="PLQ512" s="38"/>
      <c r="PLR512" s="38"/>
      <c r="PLS512" s="38"/>
      <c r="PLT512" s="38"/>
      <c r="PLU512" s="38"/>
      <c r="PLV512" s="38"/>
      <c r="PLW512" s="38"/>
      <c r="PLX512" s="38"/>
      <c r="PLY512" s="38"/>
      <c r="PLZ512" s="38"/>
      <c r="PMA512" s="38"/>
      <c r="PMB512" s="38"/>
      <c r="PMC512" s="38"/>
      <c r="PMD512" s="38"/>
      <c r="PME512" s="38"/>
      <c r="PMF512" s="38"/>
      <c r="PMG512" s="38"/>
      <c r="PMH512" s="38"/>
      <c r="PMI512" s="38"/>
      <c r="PMJ512" s="38"/>
      <c r="PMK512" s="38"/>
      <c r="PML512" s="38"/>
      <c r="PMM512" s="38"/>
      <c r="PMN512" s="38"/>
      <c r="PMO512" s="38"/>
      <c r="PMP512" s="38"/>
      <c r="PMQ512" s="38"/>
      <c r="PMR512" s="38"/>
      <c r="PMS512" s="38"/>
      <c r="PMT512" s="38"/>
      <c r="PMU512" s="38"/>
      <c r="PMV512" s="38"/>
      <c r="PMW512" s="38"/>
      <c r="PMX512" s="38"/>
      <c r="PMY512" s="38"/>
      <c r="PMZ512" s="38"/>
      <c r="PNA512" s="38"/>
      <c r="PNB512" s="38"/>
      <c r="PNC512" s="38"/>
      <c r="PND512" s="38"/>
      <c r="PNE512" s="38"/>
      <c r="PNF512" s="38"/>
      <c r="PNG512" s="38"/>
      <c r="PNH512" s="38"/>
      <c r="PNI512" s="38"/>
      <c r="PNJ512" s="38"/>
      <c r="PNK512" s="38"/>
      <c r="PNL512" s="38"/>
      <c r="PNM512" s="38"/>
      <c r="PNN512" s="38"/>
      <c r="PNO512" s="38"/>
      <c r="PNP512" s="38"/>
      <c r="PNQ512" s="38"/>
      <c r="PNR512" s="38"/>
      <c r="PNS512" s="38"/>
      <c r="PNT512" s="38"/>
      <c r="PNU512" s="38"/>
      <c r="PNV512" s="38"/>
      <c r="PNW512" s="38"/>
      <c r="PNX512" s="38"/>
      <c r="PNY512" s="38"/>
      <c r="PNZ512" s="38"/>
      <c r="POA512" s="38"/>
      <c r="POB512" s="38"/>
      <c r="POC512" s="38"/>
      <c r="POD512" s="38"/>
      <c r="POE512" s="38"/>
      <c r="POF512" s="38"/>
      <c r="POG512" s="38"/>
      <c r="POH512" s="38"/>
      <c r="POI512" s="38"/>
      <c r="POJ512" s="38"/>
      <c r="POK512" s="38"/>
      <c r="POL512" s="38"/>
      <c r="POM512" s="38"/>
      <c r="PON512" s="38"/>
      <c r="POO512" s="38"/>
      <c r="POP512" s="38"/>
      <c r="POQ512" s="38"/>
      <c r="POR512" s="38"/>
      <c r="POS512" s="38"/>
      <c r="POT512" s="38"/>
      <c r="POU512" s="38"/>
      <c r="POV512" s="38"/>
      <c r="POW512" s="38"/>
      <c r="POX512" s="38"/>
      <c r="POY512" s="38"/>
      <c r="POZ512" s="38"/>
      <c r="PPA512" s="38"/>
      <c r="PPB512" s="38"/>
      <c r="PPC512" s="38"/>
      <c r="PPD512" s="38"/>
      <c r="PPE512" s="38"/>
      <c r="PPF512" s="38"/>
      <c r="PPG512" s="38"/>
      <c r="PPH512" s="38"/>
      <c r="PPI512" s="38"/>
      <c r="PPJ512" s="38"/>
      <c r="PPK512" s="38"/>
      <c r="PPL512" s="38"/>
      <c r="PPM512" s="38"/>
      <c r="PPN512" s="38"/>
      <c r="PPO512" s="38"/>
      <c r="PPP512" s="38"/>
      <c r="PPQ512" s="38"/>
      <c r="PPR512" s="38"/>
      <c r="PPS512" s="38"/>
      <c r="PPT512" s="38"/>
      <c r="PPU512" s="38"/>
      <c r="PPV512" s="38"/>
      <c r="PPW512" s="38"/>
      <c r="PPX512" s="38"/>
      <c r="PPY512" s="38"/>
      <c r="PPZ512" s="38"/>
      <c r="PQA512" s="38"/>
      <c r="PQB512" s="38"/>
      <c r="PQC512" s="38"/>
      <c r="PQD512" s="38"/>
      <c r="PQE512" s="38"/>
      <c r="PQF512" s="38"/>
      <c r="PQG512" s="38"/>
      <c r="PQH512" s="38"/>
      <c r="PQI512" s="38"/>
      <c r="PQJ512" s="38"/>
      <c r="PQK512" s="38"/>
      <c r="PQL512" s="38"/>
      <c r="PQM512" s="38"/>
      <c r="PQN512" s="38"/>
      <c r="PQO512" s="38"/>
      <c r="PQP512" s="38"/>
      <c r="PQQ512" s="38"/>
      <c r="PQR512" s="38"/>
      <c r="PQS512" s="38"/>
      <c r="PQT512" s="38"/>
      <c r="PQU512" s="38"/>
      <c r="PQV512" s="38"/>
      <c r="PQW512" s="38"/>
      <c r="PQX512" s="38"/>
      <c r="PQY512" s="38"/>
      <c r="PQZ512" s="38"/>
      <c r="PRA512" s="38"/>
      <c r="PRB512" s="38"/>
      <c r="PRC512" s="38"/>
      <c r="PRD512" s="38"/>
      <c r="PRE512" s="38"/>
      <c r="PRF512" s="38"/>
      <c r="PRG512" s="38"/>
      <c r="PRH512" s="38"/>
      <c r="PRI512" s="38"/>
      <c r="PRJ512" s="38"/>
      <c r="PRK512" s="38"/>
      <c r="PRL512" s="38"/>
      <c r="PRM512" s="38"/>
      <c r="PRN512" s="38"/>
      <c r="PRO512" s="38"/>
      <c r="PRP512" s="38"/>
      <c r="PRQ512" s="38"/>
      <c r="PRR512" s="38"/>
      <c r="PRS512" s="38"/>
      <c r="PRT512" s="38"/>
      <c r="PRU512" s="38"/>
      <c r="PRV512" s="38"/>
      <c r="PRW512" s="38"/>
      <c r="PRX512" s="38"/>
      <c r="PRY512" s="38"/>
      <c r="PRZ512" s="38"/>
      <c r="PSA512" s="38"/>
      <c r="PSB512" s="38"/>
      <c r="PSC512" s="38"/>
      <c r="PSD512" s="38"/>
      <c r="PSE512" s="38"/>
      <c r="PSF512" s="38"/>
      <c r="PSG512" s="38"/>
      <c r="PSH512" s="38"/>
      <c r="PSI512" s="38"/>
      <c r="PSJ512" s="38"/>
      <c r="PSK512" s="38"/>
      <c r="PSL512" s="38"/>
      <c r="PSM512" s="38"/>
      <c r="PSN512" s="38"/>
      <c r="PSO512" s="38"/>
      <c r="PSP512" s="38"/>
      <c r="PSQ512" s="38"/>
      <c r="PSR512" s="38"/>
      <c r="PSS512" s="38"/>
      <c r="PST512" s="38"/>
      <c r="PSU512" s="38"/>
      <c r="PSV512" s="38"/>
      <c r="PSW512" s="38"/>
      <c r="PSX512" s="38"/>
      <c r="PSY512" s="38"/>
      <c r="PSZ512" s="38"/>
      <c r="PTA512" s="38"/>
      <c r="PTB512" s="38"/>
      <c r="PTC512" s="38"/>
      <c r="PTD512" s="38"/>
      <c r="PTE512" s="38"/>
      <c r="PTF512" s="38"/>
      <c r="PTG512" s="38"/>
      <c r="PTH512" s="38"/>
      <c r="PTI512" s="38"/>
      <c r="PTJ512" s="38"/>
      <c r="PTK512" s="38"/>
      <c r="PTL512" s="38"/>
      <c r="PTM512" s="38"/>
      <c r="PTN512" s="38"/>
      <c r="PTO512" s="38"/>
      <c r="PTP512" s="38"/>
      <c r="PTQ512" s="38"/>
      <c r="PTR512" s="38"/>
      <c r="PTS512" s="38"/>
      <c r="PTT512" s="38"/>
      <c r="PTU512" s="38"/>
      <c r="PTV512" s="38"/>
      <c r="PTW512" s="38"/>
      <c r="PTX512" s="38"/>
      <c r="PTY512" s="38"/>
      <c r="PTZ512" s="38"/>
      <c r="PUA512" s="38"/>
      <c r="PUB512" s="38"/>
      <c r="PUC512" s="38"/>
      <c r="PUD512" s="38"/>
      <c r="PUE512" s="38"/>
      <c r="PUF512" s="38"/>
      <c r="PUG512" s="38"/>
      <c r="PUH512" s="38"/>
      <c r="PUI512" s="38"/>
      <c r="PUJ512" s="38"/>
      <c r="PUK512" s="38"/>
      <c r="PUL512" s="38"/>
      <c r="PUM512" s="38"/>
      <c r="PUN512" s="38"/>
      <c r="PUO512" s="38"/>
      <c r="PUP512" s="38"/>
      <c r="PUQ512" s="38"/>
      <c r="PUR512" s="38"/>
      <c r="PUS512" s="38"/>
      <c r="PUT512" s="38"/>
      <c r="PUU512" s="38"/>
      <c r="PUV512" s="38"/>
      <c r="PUW512" s="38"/>
      <c r="PUX512" s="38"/>
      <c r="PUY512" s="38"/>
      <c r="PUZ512" s="38"/>
      <c r="PVA512" s="38"/>
      <c r="PVB512" s="38"/>
      <c r="PVC512" s="38"/>
      <c r="PVD512" s="38"/>
      <c r="PVE512" s="38"/>
      <c r="PVF512" s="38"/>
      <c r="PVG512" s="38"/>
      <c r="PVH512" s="38"/>
      <c r="PVI512" s="38"/>
      <c r="PVJ512" s="38"/>
      <c r="PVK512" s="38"/>
      <c r="PVL512" s="38"/>
      <c r="PVM512" s="38"/>
      <c r="PVN512" s="38"/>
      <c r="PVO512" s="38"/>
      <c r="PVP512" s="38"/>
      <c r="PVQ512" s="38"/>
      <c r="PVR512" s="38"/>
      <c r="PVS512" s="38"/>
      <c r="PVT512" s="38"/>
      <c r="PVU512" s="38"/>
      <c r="PVV512" s="38"/>
      <c r="PVW512" s="38"/>
      <c r="PVX512" s="38"/>
      <c r="PVY512" s="38"/>
      <c r="PVZ512" s="38"/>
      <c r="PWA512" s="38"/>
      <c r="PWB512" s="38"/>
      <c r="PWC512" s="38"/>
      <c r="PWD512" s="38"/>
      <c r="PWE512" s="38"/>
      <c r="PWF512" s="38"/>
      <c r="PWG512" s="38"/>
      <c r="PWH512" s="38"/>
      <c r="PWI512" s="38"/>
      <c r="PWJ512" s="38"/>
      <c r="PWK512" s="38"/>
      <c r="PWL512" s="38"/>
      <c r="PWM512" s="38"/>
      <c r="PWN512" s="38"/>
      <c r="PWO512" s="38"/>
      <c r="PWP512" s="38"/>
      <c r="PWQ512" s="38"/>
      <c r="PWR512" s="38"/>
      <c r="PWS512" s="38"/>
      <c r="PWT512" s="38"/>
      <c r="PWU512" s="38"/>
      <c r="PWV512" s="38"/>
      <c r="PWW512" s="38"/>
      <c r="PWX512" s="38"/>
      <c r="PWY512" s="38"/>
      <c r="PWZ512" s="38"/>
      <c r="PXA512" s="38"/>
      <c r="PXB512" s="38"/>
      <c r="PXC512" s="38"/>
      <c r="PXD512" s="38"/>
      <c r="PXE512" s="38"/>
      <c r="PXF512" s="38"/>
      <c r="PXG512" s="38"/>
      <c r="PXH512" s="38"/>
      <c r="PXI512" s="38"/>
      <c r="PXJ512" s="38"/>
      <c r="PXK512" s="38"/>
      <c r="PXL512" s="38"/>
      <c r="PXM512" s="38"/>
      <c r="PXN512" s="38"/>
      <c r="PXO512" s="38"/>
      <c r="PXP512" s="38"/>
      <c r="PXQ512" s="38"/>
      <c r="PXR512" s="38"/>
      <c r="PXS512" s="38"/>
      <c r="PXT512" s="38"/>
      <c r="PXU512" s="38"/>
      <c r="PXV512" s="38"/>
      <c r="PXW512" s="38"/>
      <c r="PXX512" s="38"/>
      <c r="PXY512" s="38"/>
      <c r="PXZ512" s="38"/>
      <c r="PYA512" s="38"/>
      <c r="PYB512" s="38"/>
      <c r="PYC512" s="38"/>
      <c r="PYD512" s="38"/>
      <c r="PYE512" s="38"/>
      <c r="PYF512" s="38"/>
      <c r="PYG512" s="38"/>
      <c r="PYH512" s="38"/>
      <c r="PYI512" s="38"/>
      <c r="PYJ512" s="38"/>
      <c r="PYK512" s="38"/>
      <c r="PYL512" s="38"/>
      <c r="PYM512" s="38"/>
      <c r="PYN512" s="38"/>
      <c r="PYO512" s="38"/>
      <c r="PYP512" s="38"/>
      <c r="PYQ512" s="38"/>
      <c r="PYR512" s="38"/>
      <c r="PYS512" s="38"/>
      <c r="PYT512" s="38"/>
      <c r="PYU512" s="38"/>
      <c r="PYV512" s="38"/>
      <c r="PYW512" s="38"/>
      <c r="PYX512" s="38"/>
      <c r="PYY512" s="38"/>
      <c r="PYZ512" s="38"/>
      <c r="PZA512" s="38"/>
      <c r="PZB512" s="38"/>
      <c r="PZC512" s="38"/>
      <c r="PZD512" s="38"/>
      <c r="PZE512" s="38"/>
      <c r="PZF512" s="38"/>
      <c r="PZG512" s="38"/>
      <c r="PZH512" s="38"/>
      <c r="PZI512" s="38"/>
      <c r="PZJ512" s="38"/>
      <c r="PZK512" s="38"/>
      <c r="PZL512" s="38"/>
      <c r="PZM512" s="38"/>
      <c r="PZN512" s="38"/>
      <c r="PZO512" s="38"/>
      <c r="PZP512" s="38"/>
      <c r="PZQ512" s="38"/>
      <c r="PZR512" s="38"/>
      <c r="PZS512" s="38"/>
      <c r="PZT512" s="38"/>
      <c r="PZU512" s="38"/>
      <c r="PZV512" s="38"/>
      <c r="PZW512" s="38"/>
      <c r="PZX512" s="38"/>
      <c r="PZY512" s="38"/>
      <c r="PZZ512" s="38"/>
      <c r="QAA512" s="38"/>
      <c r="QAB512" s="38"/>
      <c r="QAC512" s="38"/>
      <c r="QAD512" s="38"/>
      <c r="QAE512" s="38"/>
      <c r="QAF512" s="38"/>
      <c r="QAG512" s="38"/>
      <c r="QAH512" s="38"/>
      <c r="QAI512" s="38"/>
      <c r="QAJ512" s="38"/>
      <c r="QAK512" s="38"/>
      <c r="QAL512" s="38"/>
      <c r="QAM512" s="38"/>
      <c r="QAN512" s="38"/>
      <c r="QAO512" s="38"/>
      <c r="QAP512" s="38"/>
      <c r="QAQ512" s="38"/>
      <c r="QAR512" s="38"/>
      <c r="QAS512" s="38"/>
      <c r="QAT512" s="38"/>
      <c r="QAU512" s="38"/>
      <c r="QAV512" s="38"/>
      <c r="QAW512" s="38"/>
      <c r="QAX512" s="38"/>
      <c r="QAY512" s="38"/>
      <c r="QAZ512" s="38"/>
      <c r="QBA512" s="38"/>
      <c r="QBB512" s="38"/>
      <c r="QBC512" s="38"/>
      <c r="QBD512" s="38"/>
      <c r="QBE512" s="38"/>
      <c r="QBF512" s="38"/>
      <c r="QBG512" s="38"/>
      <c r="QBH512" s="38"/>
      <c r="QBI512" s="38"/>
      <c r="QBJ512" s="38"/>
      <c r="QBK512" s="38"/>
      <c r="QBL512" s="38"/>
      <c r="QBM512" s="38"/>
      <c r="QBN512" s="38"/>
      <c r="QBO512" s="38"/>
      <c r="QBP512" s="38"/>
      <c r="QBQ512" s="38"/>
      <c r="QBR512" s="38"/>
      <c r="QBS512" s="38"/>
      <c r="QBT512" s="38"/>
      <c r="QBU512" s="38"/>
      <c r="QBV512" s="38"/>
      <c r="QBW512" s="38"/>
      <c r="QBX512" s="38"/>
      <c r="QBY512" s="38"/>
      <c r="QBZ512" s="38"/>
      <c r="QCA512" s="38"/>
      <c r="QCB512" s="38"/>
      <c r="QCC512" s="38"/>
      <c r="QCD512" s="38"/>
      <c r="QCE512" s="38"/>
      <c r="QCF512" s="38"/>
      <c r="QCG512" s="38"/>
      <c r="QCH512" s="38"/>
      <c r="QCI512" s="38"/>
      <c r="QCJ512" s="38"/>
      <c r="QCK512" s="38"/>
      <c r="QCL512" s="38"/>
      <c r="QCM512" s="38"/>
      <c r="QCN512" s="38"/>
      <c r="QCO512" s="38"/>
      <c r="QCP512" s="38"/>
      <c r="QCQ512" s="38"/>
      <c r="QCR512" s="38"/>
      <c r="QCS512" s="38"/>
      <c r="QCT512" s="38"/>
      <c r="QCU512" s="38"/>
      <c r="QCV512" s="38"/>
      <c r="QCW512" s="38"/>
      <c r="QCX512" s="38"/>
      <c r="QCY512" s="38"/>
      <c r="QCZ512" s="38"/>
      <c r="QDA512" s="38"/>
      <c r="QDB512" s="38"/>
      <c r="QDC512" s="38"/>
      <c r="QDD512" s="38"/>
      <c r="QDE512" s="38"/>
      <c r="QDF512" s="38"/>
      <c r="QDG512" s="38"/>
      <c r="QDH512" s="38"/>
      <c r="QDI512" s="38"/>
      <c r="QDJ512" s="38"/>
      <c r="QDK512" s="38"/>
      <c r="QDL512" s="38"/>
      <c r="QDM512" s="38"/>
      <c r="QDN512" s="38"/>
      <c r="QDO512" s="38"/>
      <c r="QDP512" s="38"/>
      <c r="QDQ512" s="38"/>
      <c r="QDR512" s="38"/>
      <c r="QDS512" s="38"/>
      <c r="QDT512" s="38"/>
      <c r="QDU512" s="38"/>
      <c r="QDV512" s="38"/>
      <c r="QDW512" s="38"/>
      <c r="QDX512" s="38"/>
      <c r="QDY512" s="38"/>
      <c r="QDZ512" s="38"/>
      <c r="QEA512" s="38"/>
      <c r="QEB512" s="38"/>
      <c r="QEC512" s="38"/>
      <c r="QED512" s="38"/>
      <c r="QEE512" s="38"/>
      <c r="QEF512" s="38"/>
      <c r="QEG512" s="38"/>
      <c r="QEH512" s="38"/>
      <c r="QEI512" s="38"/>
      <c r="QEJ512" s="38"/>
      <c r="QEK512" s="38"/>
      <c r="QEL512" s="38"/>
      <c r="QEM512" s="38"/>
      <c r="QEN512" s="38"/>
      <c r="QEO512" s="38"/>
      <c r="QEP512" s="38"/>
      <c r="QEQ512" s="38"/>
      <c r="QER512" s="38"/>
      <c r="QES512" s="38"/>
      <c r="QET512" s="38"/>
      <c r="QEU512" s="38"/>
      <c r="QEV512" s="38"/>
      <c r="QEW512" s="38"/>
      <c r="QEX512" s="38"/>
      <c r="QEY512" s="38"/>
      <c r="QEZ512" s="38"/>
      <c r="QFA512" s="38"/>
      <c r="QFB512" s="38"/>
      <c r="QFC512" s="38"/>
      <c r="QFD512" s="38"/>
      <c r="QFE512" s="38"/>
      <c r="QFF512" s="38"/>
      <c r="QFG512" s="38"/>
      <c r="QFH512" s="38"/>
      <c r="QFI512" s="38"/>
      <c r="QFJ512" s="38"/>
      <c r="QFK512" s="38"/>
      <c r="QFL512" s="38"/>
      <c r="QFM512" s="38"/>
      <c r="QFN512" s="38"/>
      <c r="QFO512" s="38"/>
      <c r="QFP512" s="38"/>
      <c r="QFQ512" s="38"/>
      <c r="QFR512" s="38"/>
      <c r="QFS512" s="38"/>
      <c r="QFT512" s="38"/>
      <c r="QFU512" s="38"/>
      <c r="QFV512" s="38"/>
      <c r="QFW512" s="38"/>
      <c r="QFX512" s="38"/>
      <c r="QFY512" s="38"/>
      <c r="QFZ512" s="38"/>
      <c r="QGA512" s="38"/>
      <c r="QGB512" s="38"/>
      <c r="QGC512" s="38"/>
      <c r="QGD512" s="38"/>
      <c r="QGE512" s="38"/>
      <c r="QGF512" s="38"/>
      <c r="QGG512" s="38"/>
      <c r="QGH512" s="38"/>
      <c r="QGI512" s="38"/>
      <c r="QGJ512" s="38"/>
      <c r="QGK512" s="38"/>
      <c r="QGL512" s="38"/>
      <c r="QGM512" s="38"/>
      <c r="QGN512" s="38"/>
      <c r="QGO512" s="38"/>
      <c r="QGP512" s="38"/>
      <c r="QGQ512" s="38"/>
      <c r="QGR512" s="38"/>
      <c r="QGS512" s="38"/>
      <c r="QGT512" s="38"/>
      <c r="QGU512" s="38"/>
      <c r="QGV512" s="38"/>
      <c r="QGW512" s="38"/>
      <c r="QGX512" s="38"/>
      <c r="QGY512" s="38"/>
      <c r="QGZ512" s="38"/>
      <c r="QHA512" s="38"/>
      <c r="QHB512" s="38"/>
      <c r="QHC512" s="38"/>
      <c r="QHD512" s="38"/>
      <c r="QHE512" s="38"/>
      <c r="QHF512" s="38"/>
      <c r="QHG512" s="38"/>
      <c r="QHH512" s="38"/>
      <c r="QHI512" s="38"/>
      <c r="QHJ512" s="38"/>
      <c r="QHK512" s="38"/>
      <c r="QHL512" s="38"/>
      <c r="QHM512" s="38"/>
      <c r="QHN512" s="38"/>
      <c r="QHO512" s="38"/>
      <c r="QHP512" s="38"/>
      <c r="QHQ512" s="38"/>
      <c r="QHR512" s="38"/>
      <c r="QHS512" s="38"/>
      <c r="QHT512" s="38"/>
      <c r="QHU512" s="38"/>
      <c r="QHV512" s="38"/>
      <c r="QHW512" s="38"/>
      <c r="QHX512" s="38"/>
      <c r="QHY512" s="38"/>
      <c r="QHZ512" s="38"/>
      <c r="QIA512" s="38"/>
      <c r="QIB512" s="38"/>
      <c r="QIC512" s="38"/>
      <c r="QID512" s="38"/>
      <c r="QIE512" s="38"/>
      <c r="QIF512" s="38"/>
      <c r="QIG512" s="38"/>
      <c r="QIH512" s="38"/>
      <c r="QII512" s="38"/>
      <c r="QIJ512" s="38"/>
      <c r="QIK512" s="38"/>
      <c r="QIL512" s="38"/>
      <c r="QIM512" s="38"/>
      <c r="QIN512" s="38"/>
      <c r="QIO512" s="38"/>
      <c r="QIP512" s="38"/>
      <c r="QIQ512" s="38"/>
      <c r="QIR512" s="38"/>
      <c r="QIS512" s="38"/>
      <c r="QIT512" s="38"/>
      <c r="QIU512" s="38"/>
      <c r="QIV512" s="38"/>
      <c r="QIW512" s="38"/>
      <c r="QIX512" s="38"/>
      <c r="QIY512" s="38"/>
      <c r="QIZ512" s="38"/>
      <c r="QJA512" s="38"/>
      <c r="QJB512" s="38"/>
      <c r="QJC512" s="38"/>
      <c r="QJD512" s="38"/>
      <c r="QJE512" s="38"/>
      <c r="QJF512" s="38"/>
      <c r="QJG512" s="38"/>
      <c r="QJH512" s="38"/>
      <c r="QJI512" s="38"/>
      <c r="QJJ512" s="38"/>
      <c r="QJK512" s="38"/>
      <c r="QJL512" s="38"/>
      <c r="QJM512" s="38"/>
      <c r="QJN512" s="38"/>
      <c r="QJO512" s="38"/>
      <c r="QJP512" s="38"/>
      <c r="QJQ512" s="38"/>
      <c r="QJR512" s="38"/>
      <c r="QJS512" s="38"/>
      <c r="QJT512" s="38"/>
      <c r="QJU512" s="38"/>
      <c r="QJV512" s="38"/>
      <c r="QJW512" s="38"/>
      <c r="QJX512" s="38"/>
      <c r="QJY512" s="38"/>
      <c r="QJZ512" s="38"/>
      <c r="QKA512" s="38"/>
      <c r="QKB512" s="38"/>
      <c r="QKC512" s="38"/>
      <c r="QKD512" s="38"/>
      <c r="QKE512" s="38"/>
      <c r="QKF512" s="38"/>
      <c r="QKG512" s="38"/>
      <c r="QKH512" s="38"/>
      <c r="QKI512" s="38"/>
      <c r="QKJ512" s="38"/>
      <c r="QKK512" s="38"/>
      <c r="QKL512" s="38"/>
      <c r="QKM512" s="38"/>
      <c r="QKN512" s="38"/>
      <c r="QKO512" s="38"/>
      <c r="QKP512" s="38"/>
      <c r="QKQ512" s="38"/>
      <c r="QKR512" s="38"/>
      <c r="QKS512" s="38"/>
      <c r="QKT512" s="38"/>
      <c r="QKU512" s="38"/>
      <c r="QKV512" s="38"/>
      <c r="QKW512" s="38"/>
      <c r="QKX512" s="38"/>
      <c r="QKY512" s="38"/>
      <c r="QKZ512" s="38"/>
      <c r="QLA512" s="38"/>
      <c r="QLB512" s="38"/>
      <c r="QLC512" s="38"/>
      <c r="QLD512" s="38"/>
      <c r="QLE512" s="38"/>
      <c r="QLF512" s="38"/>
      <c r="QLG512" s="38"/>
      <c r="QLH512" s="38"/>
      <c r="QLI512" s="38"/>
      <c r="QLJ512" s="38"/>
      <c r="QLK512" s="38"/>
      <c r="QLL512" s="38"/>
      <c r="QLM512" s="38"/>
      <c r="QLN512" s="38"/>
      <c r="QLO512" s="38"/>
      <c r="QLP512" s="38"/>
      <c r="QLQ512" s="38"/>
      <c r="QLR512" s="38"/>
      <c r="QLS512" s="38"/>
      <c r="QLT512" s="38"/>
      <c r="QLU512" s="38"/>
      <c r="QLV512" s="38"/>
      <c r="QLW512" s="38"/>
      <c r="QLX512" s="38"/>
      <c r="QLY512" s="38"/>
      <c r="QLZ512" s="38"/>
      <c r="QMA512" s="38"/>
      <c r="QMB512" s="38"/>
      <c r="QMC512" s="38"/>
      <c r="QMD512" s="38"/>
      <c r="QME512" s="38"/>
      <c r="QMF512" s="38"/>
      <c r="QMG512" s="38"/>
      <c r="QMH512" s="38"/>
      <c r="QMI512" s="38"/>
      <c r="QMJ512" s="38"/>
      <c r="QMK512" s="38"/>
      <c r="QML512" s="38"/>
      <c r="QMM512" s="38"/>
      <c r="QMN512" s="38"/>
      <c r="QMO512" s="38"/>
      <c r="QMP512" s="38"/>
      <c r="QMQ512" s="38"/>
      <c r="QMR512" s="38"/>
      <c r="QMS512" s="38"/>
      <c r="QMT512" s="38"/>
      <c r="QMU512" s="38"/>
      <c r="QMV512" s="38"/>
      <c r="QMW512" s="38"/>
      <c r="QMX512" s="38"/>
      <c r="QMY512" s="38"/>
      <c r="QMZ512" s="38"/>
      <c r="QNA512" s="38"/>
      <c r="QNB512" s="38"/>
      <c r="QNC512" s="38"/>
      <c r="QND512" s="38"/>
      <c r="QNE512" s="38"/>
      <c r="QNF512" s="38"/>
      <c r="QNG512" s="38"/>
      <c r="QNH512" s="38"/>
      <c r="QNI512" s="38"/>
      <c r="QNJ512" s="38"/>
      <c r="QNK512" s="38"/>
      <c r="QNL512" s="38"/>
      <c r="QNM512" s="38"/>
      <c r="QNN512" s="38"/>
      <c r="QNO512" s="38"/>
      <c r="QNP512" s="38"/>
      <c r="QNQ512" s="38"/>
      <c r="QNR512" s="38"/>
      <c r="QNS512" s="38"/>
      <c r="QNT512" s="38"/>
      <c r="QNU512" s="38"/>
      <c r="QNV512" s="38"/>
      <c r="QNW512" s="38"/>
      <c r="QNX512" s="38"/>
      <c r="QNY512" s="38"/>
      <c r="QNZ512" s="38"/>
      <c r="QOA512" s="38"/>
      <c r="QOB512" s="38"/>
      <c r="QOC512" s="38"/>
      <c r="QOD512" s="38"/>
      <c r="QOE512" s="38"/>
      <c r="QOF512" s="38"/>
      <c r="QOG512" s="38"/>
      <c r="QOH512" s="38"/>
      <c r="QOI512" s="38"/>
      <c r="QOJ512" s="38"/>
      <c r="QOK512" s="38"/>
      <c r="QOL512" s="38"/>
      <c r="QOM512" s="38"/>
      <c r="QON512" s="38"/>
      <c r="QOO512" s="38"/>
      <c r="QOP512" s="38"/>
      <c r="QOQ512" s="38"/>
      <c r="QOR512" s="38"/>
      <c r="QOS512" s="38"/>
      <c r="QOT512" s="38"/>
      <c r="QOU512" s="38"/>
      <c r="QOV512" s="38"/>
      <c r="QOW512" s="38"/>
      <c r="QOX512" s="38"/>
      <c r="QOY512" s="38"/>
      <c r="QOZ512" s="38"/>
      <c r="QPA512" s="38"/>
      <c r="QPB512" s="38"/>
      <c r="QPC512" s="38"/>
      <c r="QPD512" s="38"/>
      <c r="QPE512" s="38"/>
      <c r="QPF512" s="38"/>
      <c r="QPG512" s="38"/>
      <c r="QPH512" s="38"/>
      <c r="QPI512" s="38"/>
      <c r="QPJ512" s="38"/>
      <c r="QPK512" s="38"/>
      <c r="QPL512" s="38"/>
      <c r="QPM512" s="38"/>
      <c r="QPN512" s="38"/>
      <c r="QPO512" s="38"/>
      <c r="QPP512" s="38"/>
      <c r="QPQ512" s="38"/>
      <c r="QPR512" s="38"/>
      <c r="QPS512" s="38"/>
      <c r="QPT512" s="38"/>
      <c r="QPU512" s="38"/>
      <c r="QPV512" s="38"/>
      <c r="QPW512" s="38"/>
      <c r="QPX512" s="38"/>
      <c r="QPY512" s="38"/>
      <c r="QPZ512" s="38"/>
      <c r="QQA512" s="38"/>
      <c r="QQB512" s="38"/>
      <c r="QQC512" s="38"/>
      <c r="QQD512" s="38"/>
      <c r="QQE512" s="38"/>
      <c r="QQF512" s="38"/>
      <c r="QQG512" s="38"/>
      <c r="QQH512" s="38"/>
      <c r="QQI512" s="38"/>
      <c r="QQJ512" s="38"/>
      <c r="QQK512" s="38"/>
      <c r="QQL512" s="38"/>
      <c r="QQM512" s="38"/>
      <c r="QQN512" s="38"/>
      <c r="QQO512" s="38"/>
      <c r="QQP512" s="38"/>
      <c r="QQQ512" s="38"/>
      <c r="QQR512" s="38"/>
      <c r="QQS512" s="38"/>
      <c r="QQT512" s="38"/>
      <c r="QQU512" s="38"/>
      <c r="QQV512" s="38"/>
      <c r="QQW512" s="38"/>
      <c r="QQX512" s="38"/>
      <c r="QQY512" s="38"/>
      <c r="QQZ512" s="38"/>
      <c r="QRA512" s="38"/>
      <c r="QRB512" s="38"/>
      <c r="QRC512" s="38"/>
      <c r="QRD512" s="38"/>
      <c r="QRE512" s="38"/>
      <c r="QRF512" s="38"/>
      <c r="QRG512" s="38"/>
      <c r="QRH512" s="38"/>
      <c r="QRI512" s="38"/>
      <c r="QRJ512" s="38"/>
      <c r="QRK512" s="38"/>
      <c r="QRL512" s="38"/>
      <c r="QRM512" s="38"/>
      <c r="QRN512" s="38"/>
      <c r="QRO512" s="38"/>
      <c r="QRP512" s="38"/>
      <c r="QRQ512" s="38"/>
      <c r="QRR512" s="38"/>
      <c r="QRS512" s="38"/>
      <c r="QRT512" s="38"/>
      <c r="QRU512" s="38"/>
      <c r="QRV512" s="38"/>
      <c r="QRW512" s="38"/>
      <c r="QRX512" s="38"/>
      <c r="QRY512" s="38"/>
      <c r="QRZ512" s="38"/>
      <c r="QSA512" s="38"/>
      <c r="QSB512" s="38"/>
      <c r="QSC512" s="38"/>
      <c r="QSD512" s="38"/>
      <c r="QSE512" s="38"/>
      <c r="QSF512" s="38"/>
      <c r="QSG512" s="38"/>
      <c r="QSH512" s="38"/>
      <c r="QSI512" s="38"/>
      <c r="QSJ512" s="38"/>
      <c r="QSK512" s="38"/>
      <c r="QSL512" s="38"/>
      <c r="QSM512" s="38"/>
      <c r="QSN512" s="38"/>
      <c r="QSO512" s="38"/>
      <c r="QSP512" s="38"/>
      <c r="QSQ512" s="38"/>
      <c r="QSR512" s="38"/>
      <c r="QSS512" s="38"/>
      <c r="QST512" s="38"/>
      <c r="QSU512" s="38"/>
      <c r="QSV512" s="38"/>
      <c r="QSW512" s="38"/>
      <c r="QSX512" s="38"/>
      <c r="QSY512" s="38"/>
      <c r="QSZ512" s="38"/>
      <c r="QTA512" s="38"/>
      <c r="QTB512" s="38"/>
      <c r="QTC512" s="38"/>
      <c r="QTD512" s="38"/>
      <c r="QTE512" s="38"/>
      <c r="QTF512" s="38"/>
      <c r="QTG512" s="38"/>
      <c r="QTH512" s="38"/>
      <c r="QTI512" s="38"/>
      <c r="QTJ512" s="38"/>
      <c r="QTK512" s="38"/>
      <c r="QTL512" s="38"/>
      <c r="QTM512" s="38"/>
      <c r="QTN512" s="38"/>
      <c r="QTO512" s="38"/>
      <c r="QTP512" s="38"/>
      <c r="QTQ512" s="38"/>
      <c r="QTR512" s="38"/>
      <c r="QTS512" s="38"/>
      <c r="QTT512" s="38"/>
      <c r="QTU512" s="38"/>
      <c r="QTV512" s="38"/>
      <c r="QTW512" s="38"/>
      <c r="QTX512" s="38"/>
      <c r="QTY512" s="38"/>
      <c r="QTZ512" s="38"/>
      <c r="QUA512" s="38"/>
      <c r="QUB512" s="38"/>
      <c r="QUC512" s="38"/>
      <c r="QUD512" s="38"/>
      <c r="QUE512" s="38"/>
      <c r="QUF512" s="38"/>
      <c r="QUG512" s="38"/>
      <c r="QUH512" s="38"/>
      <c r="QUI512" s="38"/>
      <c r="QUJ512" s="38"/>
      <c r="QUK512" s="38"/>
      <c r="QUL512" s="38"/>
      <c r="QUM512" s="38"/>
      <c r="QUN512" s="38"/>
      <c r="QUO512" s="38"/>
      <c r="QUP512" s="38"/>
      <c r="QUQ512" s="38"/>
      <c r="QUR512" s="38"/>
      <c r="QUS512" s="38"/>
      <c r="QUT512" s="38"/>
      <c r="QUU512" s="38"/>
      <c r="QUV512" s="38"/>
      <c r="QUW512" s="38"/>
      <c r="QUX512" s="38"/>
      <c r="QUY512" s="38"/>
      <c r="QUZ512" s="38"/>
      <c r="QVA512" s="38"/>
      <c r="QVB512" s="38"/>
      <c r="QVC512" s="38"/>
      <c r="QVD512" s="38"/>
      <c r="QVE512" s="38"/>
      <c r="QVF512" s="38"/>
      <c r="QVG512" s="38"/>
      <c r="QVH512" s="38"/>
      <c r="QVI512" s="38"/>
      <c r="QVJ512" s="38"/>
      <c r="QVK512" s="38"/>
      <c r="QVL512" s="38"/>
      <c r="QVM512" s="38"/>
      <c r="QVN512" s="38"/>
      <c r="QVO512" s="38"/>
      <c r="QVP512" s="38"/>
      <c r="QVQ512" s="38"/>
      <c r="QVR512" s="38"/>
      <c r="QVS512" s="38"/>
      <c r="QVT512" s="38"/>
      <c r="QVU512" s="38"/>
      <c r="QVV512" s="38"/>
      <c r="QVW512" s="38"/>
      <c r="QVX512" s="38"/>
      <c r="QVY512" s="38"/>
      <c r="QVZ512" s="38"/>
      <c r="QWA512" s="38"/>
      <c r="QWB512" s="38"/>
      <c r="QWC512" s="38"/>
      <c r="QWD512" s="38"/>
      <c r="QWE512" s="38"/>
      <c r="QWF512" s="38"/>
      <c r="QWG512" s="38"/>
      <c r="QWH512" s="38"/>
      <c r="QWI512" s="38"/>
      <c r="QWJ512" s="38"/>
      <c r="QWK512" s="38"/>
      <c r="QWL512" s="38"/>
      <c r="QWM512" s="38"/>
      <c r="QWN512" s="38"/>
      <c r="QWO512" s="38"/>
      <c r="QWP512" s="38"/>
      <c r="QWQ512" s="38"/>
      <c r="QWR512" s="38"/>
      <c r="QWS512" s="38"/>
      <c r="QWT512" s="38"/>
      <c r="QWU512" s="38"/>
      <c r="QWV512" s="38"/>
      <c r="QWW512" s="38"/>
      <c r="QWX512" s="38"/>
      <c r="QWY512" s="38"/>
      <c r="QWZ512" s="38"/>
      <c r="QXA512" s="38"/>
      <c r="QXB512" s="38"/>
      <c r="QXC512" s="38"/>
      <c r="QXD512" s="38"/>
      <c r="QXE512" s="38"/>
      <c r="QXF512" s="38"/>
      <c r="QXG512" s="38"/>
      <c r="QXH512" s="38"/>
      <c r="QXI512" s="38"/>
      <c r="QXJ512" s="38"/>
      <c r="QXK512" s="38"/>
      <c r="QXL512" s="38"/>
      <c r="QXM512" s="38"/>
      <c r="QXN512" s="38"/>
      <c r="QXO512" s="38"/>
      <c r="QXP512" s="38"/>
      <c r="QXQ512" s="38"/>
      <c r="QXR512" s="38"/>
      <c r="QXS512" s="38"/>
      <c r="QXT512" s="38"/>
      <c r="QXU512" s="38"/>
      <c r="QXV512" s="38"/>
      <c r="QXW512" s="38"/>
      <c r="QXX512" s="38"/>
      <c r="QXY512" s="38"/>
      <c r="QXZ512" s="38"/>
      <c r="QYA512" s="38"/>
      <c r="QYB512" s="38"/>
      <c r="QYC512" s="38"/>
      <c r="QYD512" s="38"/>
      <c r="QYE512" s="38"/>
      <c r="QYF512" s="38"/>
      <c r="QYG512" s="38"/>
      <c r="QYH512" s="38"/>
      <c r="QYI512" s="38"/>
      <c r="QYJ512" s="38"/>
      <c r="QYK512" s="38"/>
      <c r="QYL512" s="38"/>
      <c r="QYM512" s="38"/>
      <c r="QYN512" s="38"/>
      <c r="QYO512" s="38"/>
      <c r="QYP512" s="38"/>
      <c r="QYQ512" s="38"/>
      <c r="QYR512" s="38"/>
      <c r="QYS512" s="38"/>
      <c r="QYT512" s="38"/>
      <c r="QYU512" s="38"/>
      <c r="QYV512" s="38"/>
      <c r="QYW512" s="38"/>
      <c r="QYX512" s="38"/>
      <c r="QYY512" s="38"/>
      <c r="QYZ512" s="38"/>
      <c r="QZA512" s="38"/>
      <c r="QZB512" s="38"/>
      <c r="QZC512" s="38"/>
      <c r="QZD512" s="38"/>
      <c r="QZE512" s="38"/>
      <c r="QZF512" s="38"/>
      <c r="QZG512" s="38"/>
      <c r="QZH512" s="38"/>
      <c r="QZI512" s="38"/>
      <c r="QZJ512" s="38"/>
      <c r="QZK512" s="38"/>
      <c r="QZL512" s="38"/>
      <c r="QZM512" s="38"/>
      <c r="QZN512" s="38"/>
      <c r="QZO512" s="38"/>
      <c r="QZP512" s="38"/>
      <c r="QZQ512" s="38"/>
      <c r="QZR512" s="38"/>
      <c r="QZS512" s="38"/>
      <c r="QZT512" s="38"/>
      <c r="QZU512" s="38"/>
      <c r="QZV512" s="38"/>
      <c r="QZW512" s="38"/>
      <c r="QZX512" s="38"/>
      <c r="QZY512" s="38"/>
      <c r="QZZ512" s="38"/>
      <c r="RAA512" s="38"/>
      <c r="RAB512" s="38"/>
      <c r="RAC512" s="38"/>
      <c r="RAD512" s="38"/>
      <c r="RAE512" s="38"/>
      <c r="RAF512" s="38"/>
      <c r="RAG512" s="38"/>
      <c r="RAH512" s="38"/>
      <c r="RAI512" s="38"/>
      <c r="RAJ512" s="38"/>
      <c r="RAK512" s="38"/>
      <c r="RAL512" s="38"/>
      <c r="RAM512" s="38"/>
      <c r="RAN512" s="38"/>
      <c r="RAO512" s="38"/>
      <c r="RAP512" s="38"/>
      <c r="RAQ512" s="38"/>
      <c r="RAR512" s="38"/>
      <c r="RAS512" s="38"/>
      <c r="RAT512" s="38"/>
      <c r="RAU512" s="38"/>
      <c r="RAV512" s="38"/>
      <c r="RAW512" s="38"/>
      <c r="RAX512" s="38"/>
      <c r="RAY512" s="38"/>
      <c r="RAZ512" s="38"/>
      <c r="RBA512" s="38"/>
      <c r="RBB512" s="38"/>
      <c r="RBC512" s="38"/>
      <c r="RBD512" s="38"/>
      <c r="RBE512" s="38"/>
      <c r="RBF512" s="38"/>
      <c r="RBG512" s="38"/>
      <c r="RBH512" s="38"/>
      <c r="RBI512" s="38"/>
      <c r="RBJ512" s="38"/>
      <c r="RBK512" s="38"/>
      <c r="RBL512" s="38"/>
      <c r="RBM512" s="38"/>
      <c r="RBN512" s="38"/>
      <c r="RBO512" s="38"/>
      <c r="RBP512" s="38"/>
      <c r="RBQ512" s="38"/>
      <c r="RBR512" s="38"/>
      <c r="RBS512" s="38"/>
      <c r="RBT512" s="38"/>
      <c r="RBU512" s="38"/>
      <c r="RBV512" s="38"/>
      <c r="RBW512" s="38"/>
      <c r="RBX512" s="38"/>
      <c r="RBY512" s="38"/>
      <c r="RBZ512" s="38"/>
      <c r="RCA512" s="38"/>
      <c r="RCB512" s="38"/>
      <c r="RCC512" s="38"/>
      <c r="RCD512" s="38"/>
      <c r="RCE512" s="38"/>
      <c r="RCF512" s="38"/>
      <c r="RCG512" s="38"/>
      <c r="RCH512" s="38"/>
      <c r="RCI512" s="38"/>
      <c r="RCJ512" s="38"/>
      <c r="RCK512" s="38"/>
      <c r="RCL512" s="38"/>
      <c r="RCM512" s="38"/>
      <c r="RCN512" s="38"/>
      <c r="RCO512" s="38"/>
      <c r="RCP512" s="38"/>
      <c r="RCQ512" s="38"/>
      <c r="RCR512" s="38"/>
      <c r="RCS512" s="38"/>
      <c r="RCT512" s="38"/>
      <c r="RCU512" s="38"/>
      <c r="RCV512" s="38"/>
      <c r="RCW512" s="38"/>
      <c r="RCX512" s="38"/>
      <c r="RCY512" s="38"/>
      <c r="RCZ512" s="38"/>
      <c r="RDA512" s="38"/>
      <c r="RDB512" s="38"/>
      <c r="RDC512" s="38"/>
      <c r="RDD512" s="38"/>
      <c r="RDE512" s="38"/>
      <c r="RDF512" s="38"/>
      <c r="RDG512" s="38"/>
      <c r="RDH512" s="38"/>
      <c r="RDI512" s="38"/>
      <c r="RDJ512" s="38"/>
      <c r="RDK512" s="38"/>
      <c r="RDL512" s="38"/>
      <c r="RDM512" s="38"/>
      <c r="RDN512" s="38"/>
      <c r="RDO512" s="38"/>
      <c r="RDP512" s="38"/>
      <c r="RDQ512" s="38"/>
      <c r="RDR512" s="38"/>
      <c r="RDS512" s="38"/>
      <c r="RDT512" s="38"/>
      <c r="RDU512" s="38"/>
      <c r="RDV512" s="38"/>
      <c r="RDW512" s="38"/>
      <c r="RDX512" s="38"/>
      <c r="RDY512" s="38"/>
      <c r="RDZ512" s="38"/>
      <c r="REA512" s="38"/>
      <c r="REB512" s="38"/>
      <c r="REC512" s="38"/>
      <c r="RED512" s="38"/>
      <c r="REE512" s="38"/>
      <c r="REF512" s="38"/>
      <c r="REG512" s="38"/>
      <c r="REH512" s="38"/>
      <c r="REI512" s="38"/>
      <c r="REJ512" s="38"/>
      <c r="REK512" s="38"/>
      <c r="REL512" s="38"/>
      <c r="REM512" s="38"/>
      <c r="REN512" s="38"/>
      <c r="REO512" s="38"/>
      <c r="REP512" s="38"/>
      <c r="REQ512" s="38"/>
      <c r="RER512" s="38"/>
      <c r="RES512" s="38"/>
      <c r="RET512" s="38"/>
      <c r="REU512" s="38"/>
      <c r="REV512" s="38"/>
      <c r="REW512" s="38"/>
      <c r="REX512" s="38"/>
      <c r="REY512" s="38"/>
      <c r="REZ512" s="38"/>
      <c r="RFA512" s="38"/>
      <c r="RFB512" s="38"/>
      <c r="RFC512" s="38"/>
      <c r="RFD512" s="38"/>
      <c r="RFE512" s="38"/>
      <c r="RFF512" s="38"/>
      <c r="RFG512" s="38"/>
      <c r="RFH512" s="38"/>
      <c r="RFI512" s="38"/>
      <c r="RFJ512" s="38"/>
      <c r="RFK512" s="38"/>
      <c r="RFL512" s="38"/>
      <c r="RFM512" s="38"/>
      <c r="RFN512" s="38"/>
      <c r="RFO512" s="38"/>
      <c r="RFP512" s="38"/>
      <c r="RFQ512" s="38"/>
      <c r="RFR512" s="38"/>
      <c r="RFS512" s="38"/>
      <c r="RFT512" s="38"/>
      <c r="RFU512" s="38"/>
      <c r="RFV512" s="38"/>
      <c r="RFW512" s="38"/>
      <c r="RFX512" s="38"/>
      <c r="RFY512" s="38"/>
      <c r="RFZ512" s="38"/>
      <c r="RGA512" s="38"/>
      <c r="RGB512" s="38"/>
      <c r="RGC512" s="38"/>
      <c r="RGD512" s="38"/>
      <c r="RGE512" s="38"/>
      <c r="RGF512" s="38"/>
      <c r="RGG512" s="38"/>
      <c r="RGH512" s="38"/>
      <c r="RGI512" s="38"/>
      <c r="RGJ512" s="38"/>
      <c r="RGK512" s="38"/>
      <c r="RGL512" s="38"/>
      <c r="RGM512" s="38"/>
      <c r="RGN512" s="38"/>
      <c r="RGO512" s="38"/>
      <c r="RGP512" s="38"/>
      <c r="RGQ512" s="38"/>
      <c r="RGR512" s="38"/>
      <c r="RGS512" s="38"/>
      <c r="RGT512" s="38"/>
      <c r="RGU512" s="38"/>
      <c r="RGV512" s="38"/>
      <c r="RGW512" s="38"/>
      <c r="RGX512" s="38"/>
      <c r="RGY512" s="38"/>
      <c r="RGZ512" s="38"/>
      <c r="RHA512" s="38"/>
      <c r="RHB512" s="38"/>
      <c r="RHC512" s="38"/>
      <c r="RHD512" s="38"/>
      <c r="RHE512" s="38"/>
      <c r="RHF512" s="38"/>
      <c r="RHG512" s="38"/>
      <c r="RHH512" s="38"/>
      <c r="RHI512" s="38"/>
      <c r="RHJ512" s="38"/>
      <c r="RHK512" s="38"/>
      <c r="RHL512" s="38"/>
      <c r="RHM512" s="38"/>
      <c r="RHN512" s="38"/>
      <c r="RHO512" s="38"/>
      <c r="RHP512" s="38"/>
      <c r="RHQ512" s="38"/>
      <c r="RHR512" s="38"/>
      <c r="RHS512" s="38"/>
      <c r="RHT512" s="38"/>
      <c r="RHU512" s="38"/>
      <c r="RHV512" s="38"/>
      <c r="RHW512" s="38"/>
      <c r="RHX512" s="38"/>
      <c r="RHY512" s="38"/>
      <c r="RHZ512" s="38"/>
      <c r="RIA512" s="38"/>
      <c r="RIB512" s="38"/>
      <c r="RIC512" s="38"/>
      <c r="RID512" s="38"/>
      <c r="RIE512" s="38"/>
      <c r="RIF512" s="38"/>
      <c r="RIG512" s="38"/>
      <c r="RIH512" s="38"/>
      <c r="RII512" s="38"/>
      <c r="RIJ512" s="38"/>
      <c r="RIK512" s="38"/>
      <c r="RIL512" s="38"/>
      <c r="RIM512" s="38"/>
      <c r="RIN512" s="38"/>
      <c r="RIO512" s="38"/>
      <c r="RIP512" s="38"/>
      <c r="RIQ512" s="38"/>
      <c r="RIR512" s="38"/>
      <c r="RIS512" s="38"/>
      <c r="RIT512" s="38"/>
      <c r="RIU512" s="38"/>
      <c r="RIV512" s="38"/>
      <c r="RIW512" s="38"/>
      <c r="RIX512" s="38"/>
      <c r="RIY512" s="38"/>
      <c r="RIZ512" s="38"/>
      <c r="RJA512" s="38"/>
      <c r="RJB512" s="38"/>
      <c r="RJC512" s="38"/>
      <c r="RJD512" s="38"/>
      <c r="RJE512" s="38"/>
      <c r="RJF512" s="38"/>
      <c r="RJG512" s="38"/>
      <c r="RJH512" s="38"/>
      <c r="RJI512" s="38"/>
      <c r="RJJ512" s="38"/>
      <c r="RJK512" s="38"/>
      <c r="RJL512" s="38"/>
      <c r="RJM512" s="38"/>
      <c r="RJN512" s="38"/>
      <c r="RJO512" s="38"/>
      <c r="RJP512" s="38"/>
      <c r="RJQ512" s="38"/>
      <c r="RJR512" s="38"/>
      <c r="RJS512" s="38"/>
      <c r="RJT512" s="38"/>
      <c r="RJU512" s="38"/>
      <c r="RJV512" s="38"/>
      <c r="RJW512" s="38"/>
      <c r="RJX512" s="38"/>
      <c r="RJY512" s="38"/>
      <c r="RJZ512" s="38"/>
      <c r="RKA512" s="38"/>
      <c r="RKB512" s="38"/>
      <c r="RKC512" s="38"/>
      <c r="RKD512" s="38"/>
      <c r="RKE512" s="38"/>
      <c r="RKF512" s="38"/>
      <c r="RKG512" s="38"/>
      <c r="RKH512" s="38"/>
      <c r="RKI512" s="38"/>
      <c r="RKJ512" s="38"/>
      <c r="RKK512" s="38"/>
      <c r="RKL512" s="38"/>
      <c r="RKM512" s="38"/>
      <c r="RKN512" s="38"/>
      <c r="RKO512" s="38"/>
      <c r="RKP512" s="38"/>
      <c r="RKQ512" s="38"/>
      <c r="RKR512" s="38"/>
      <c r="RKS512" s="38"/>
      <c r="RKT512" s="38"/>
      <c r="RKU512" s="38"/>
      <c r="RKV512" s="38"/>
      <c r="RKW512" s="38"/>
      <c r="RKX512" s="38"/>
      <c r="RKY512" s="38"/>
      <c r="RKZ512" s="38"/>
      <c r="RLA512" s="38"/>
      <c r="RLB512" s="38"/>
      <c r="RLC512" s="38"/>
      <c r="RLD512" s="38"/>
      <c r="RLE512" s="38"/>
      <c r="RLF512" s="38"/>
      <c r="RLG512" s="38"/>
      <c r="RLH512" s="38"/>
      <c r="RLI512" s="38"/>
      <c r="RLJ512" s="38"/>
      <c r="RLK512" s="38"/>
      <c r="RLL512" s="38"/>
      <c r="RLM512" s="38"/>
      <c r="RLN512" s="38"/>
      <c r="RLO512" s="38"/>
      <c r="RLP512" s="38"/>
      <c r="RLQ512" s="38"/>
      <c r="RLR512" s="38"/>
      <c r="RLS512" s="38"/>
      <c r="RLT512" s="38"/>
      <c r="RLU512" s="38"/>
      <c r="RLV512" s="38"/>
      <c r="RLW512" s="38"/>
      <c r="RLX512" s="38"/>
      <c r="RLY512" s="38"/>
      <c r="RLZ512" s="38"/>
      <c r="RMA512" s="38"/>
      <c r="RMB512" s="38"/>
      <c r="RMC512" s="38"/>
      <c r="RMD512" s="38"/>
      <c r="RME512" s="38"/>
      <c r="RMF512" s="38"/>
      <c r="RMG512" s="38"/>
      <c r="RMH512" s="38"/>
      <c r="RMI512" s="38"/>
      <c r="RMJ512" s="38"/>
      <c r="RMK512" s="38"/>
      <c r="RML512" s="38"/>
      <c r="RMM512" s="38"/>
      <c r="RMN512" s="38"/>
      <c r="RMO512" s="38"/>
      <c r="RMP512" s="38"/>
      <c r="RMQ512" s="38"/>
      <c r="RMR512" s="38"/>
      <c r="RMS512" s="38"/>
      <c r="RMT512" s="38"/>
      <c r="RMU512" s="38"/>
      <c r="RMV512" s="38"/>
      <c r="RMW512" s="38"/>
      <c r="RMX512" s="38"/>
      <c r="RMY512" s="38"/>
      <c r="RMZ512" s="38"/>
      <c r="RNA512" s="38"/>
      <c r="RNB512" s="38"/>
      <c r="RNC512" s="38"/>
      <c r="RND512" s="38"/>
      <c r="RNE512" s="38"/>
      <c r="RNF512" s="38"/>
      <c r="RNG512" s="38"/>
      <c r="RNH512" s="38"/>
      <c r="RNI512" s="38"/>
      <c r="RNJ512" s="38"/>
      <c r="RNK512" s="38"/>
      <c r="RNL512" s="38"/>
      <c r="RNM512" s="38"/>
      <c r="RNN512" s="38"/>
      <c r="RNO512" s="38"/>
      <c r="RNP512" s="38"/>
      <c r="RNQ512" s="38"/>
      <c r="RNR512" s="38"/>
      <c r="RNS512" s="38"/>
      <c r="RNT512" s="38"/>
      <c r="RNU512" s="38"/>
      <c r="RNV512" s="38"/>
      <c r="RNW512" s="38"/>
      <c r="RNX512" s="38"/>
      <c r="RNY512" s="38"/>
      <c r="RNZ512" s="38"/>
      <c r="ROA512" s="38"/>
      <c r="ROB512" s="38"/>
      <c r="ROC512" s="38"/>
      <c r="ROD512" s="38"/>
      <c r="ROE512" s="38"/>
      <c r="ROF512" s="38"/>
      <c r="ROG512" s="38"/>
      <c r="ROH512" s="38"/>
      <c r="ROI512" s="38"/>
      <c r="ROJ512" s="38"/>
      <c r="ROK512" s="38"/>
      <c r="ROL512" s="38"/>
      <c r="ROM512" s="38"/>
      <c r="RON512" s="38"/>
      <c r="ROO512" s="38"/>
      <c r="ROP512" s="38"/>
      <c r="ROQ512" s="38"/>
      <c r="ROR512" s="38"/>
      <c r="ROS512" s="38"/>
      <c r="ROT512" s="38"/>
      <c r="ROU512" s="38"/>
      <c r="ROV512" s="38"/>
      <c r="ROW512" s="38"/>
      <c r="ROX512" s="38"/>
      <c r="ROY512" s="38"/>
      <c r="ROZ512" s="38"/>
      <c r="RPA512" s="38"/>
      <c r="RPB512" s="38"/>
      <c r="RPC512" s="38"/>
      <c r="RPD512" s="38"/>
      <c r="RPE512" s="38"/>
      <c r="RPF512" s="38"/>
      <c r="RPG512" s="38"/>
      <c r="RPH512" s="38"/>
      <c r="RPI512" s="38"/>
      <c r="RPJ512" s="38"/>
      <c r="RPK512" s="38"/>
      <c r="RPL512" s="38"/>
      <c r="RPM512" s="38"/>
      <c r="RPN512" s="38"/>
      <c r="RPO512" s="38"/>
      <c r="RPP512" s="38"/>
      <c r="RPQ512" s="38"/>
      <c r="RPR512" s="38"/>
      <c r="RPS512" s="38"/>
      <c r="RPT512" s="38"/>
      <c r="RPU512" s="38"/>
      <c r="RPV512" s="38"/>
      <c r="RPW512" s="38"/>
      <c r="RPX512" s="38"/>
      <c r="RPY512" s="38"/>
      <c r="RPZ512" s="38"/>
      <c r="RQA512" s="38"/>
      <c r="RQB512" s="38"/>
      <c r="RQC512" s="38"/>
      <c r="RQD512" s="38"/>
      <c r="RQE512" s="38"/>
      <c r="RQF512" s="38"/>
      <c r="RQG512" s="38"/>
      <c r="RQH512" s="38"/>
      <c r="RQI512" s="38"/>
      <c r="RQJ512" s="38"/>
      <c r="RQK512" s="38"/>
      <c r="RQL512" s="38"/>
      <c r="RQM512" s="38"/>
      <c r="RQN512" s="38"/>
      <c r="RQO512" s="38"/>
      <c r="RQP512" s="38"/>
      <c r="RQQ512" s="38"/>
      <c r="RQR512" s="38"/>
      <c r="RQS512" s="38"/>
      <c r="RQT512" s="38"/>
      <c r="RQU512" s="38"/>
      <c r="RQV512" s="38"/>
      <c r="RQW512" s="38"/>
      <c r="RQX512" s="38"/>
      <c r="RQY512" s="38"/>
      <c r="RQZ512" s="38"/>
      <c r="RRA512" s="38"/>
      <c r="RRB512" s="38"/>
      <c r="RRC512" s="38"/>
      <c r="RRD512" s="38"/>
      <c r="RRE512" s="38"/>
      <c r="RRF512" s="38"/>
      <c r="RRG512" s="38"/>
      <c r="RRH512" s="38"/>
      <c r="RRI512" s="38"/>
      <c r="RRJ512" s="38"/>
      <c r="RRK512" s="38"/>
      <c r="RRL512" s="38"/>
      <c r="RRM512" s="38"/>
      <c r="RRN512" s="38"/>
      <c r="RRO512" s="38"/>
      <c r="RRP512" s="38"/>
      <c r="RRQ512" s="38"/>
      <c r="RRR512" s="38"/>
      <c r="RRS512" s="38"/>
      <c r="RRT512" s="38"/>
      <c r="RRU512" s="38"/>
      <c r="RRV512" s="38"/>
      <c r="RRW512" s="38"/>
      <c r="RRX512" s="38"/>
      <c r="RRY512" s="38"/>
      <c r="RRZ512" s="38"/>
      <c r="RSA512" s="38"/>
      <c r="RSB512" s="38"/>
      <c r="RSC512" s="38"/>
      <c r="RSD512" s="38"/>
      <c r="RSE512" s="38"/>
      <c r="RSF512" s="38"/>
      <c r="RSG512" s="38"/>
      <c r="RSH512" s="38"/>
      <c r="RSI512" s="38"/>
      <c r="RSJ512" s="38"/>
      <c r="RSK512" s="38"/>
      <c r="RSL512" s="38"/>
      <c r="RSM512" s="38"/>
      <c r="RSN512" s="38"/>
      <c r="RSO512" s="38"/>
      <c r="RSP512" s="38"/>
      <c r="RSQ512" s="38"/>
      <c r="RSR512" s="38"/>
      <c r="RSS512" s="38"/>
      <c r="RST512" s="38"/>
      <c r="RSU512" s="38"/>
      <c r="RSV512" s="38"/>
      <c r="RSW512" s="38"/>
      <c r="RSX512" s="38"/>
      <c r="RSY512" s="38"/>
      <c r="RSZ512" s="38"/>
      <c r="RTA512" s="38"/>
      <c r="RTB512" s="38"/>
      <c r="RTC512" s="38"/>
      <c r="RTD512" s="38"/>
      <c r="RTE512" s="38"/>
      <c r="RTF512" s="38"/>
      <c r="RTG512" s="38"/>
      <c r="RTH512" s="38"/>
      <c r="RTI512" s="38"/>
      <c r="RTJ512" s="38"/>
      <c r="RTK512" s="38"/>
      <c r="RTL512" s="38"/>
      <c r="RTM512" s="38"/>
      <c r="RTN512" s="38"/>
      <c r="RTO512" s="38"/>
      <c r="RTP512" s="38"/>
      <c r="RTQ512" s="38"/>
      <c r="RTR512" s="38"/>
      <c r="RTS512" s="38"/>
      <c r="RTT512" s="38"/>
      <c r="RTU512" s="38"/>
      <c r="RTV512" s="38"/>
      <c r="RTW512" s="38"/>
      <c r="RTX512" s="38"/>
      <c r="RTY512" s="38"/>
      <c r="RTZ512" s="38"/>
      <c r="RUA512" s="38"/>
      <c r="RUB512" s="38"/>
      <c r="RUC512" s="38"/>
      <c r="RUD512" s="38"/>
      <c r="RUE512" s="38"/>
      <c r="RUF512" s="38"/>
      <c r="RUG512" s="38"/>
      <c r="RUH512" s="38"/>
      <c r="RUI512" s="38"/>
      <c r="RUJ512" s="38"/>
      <c r="RUK512" s="38"/>
      <c r="RUL512" s="38"/>
      <c r="RUM512" s="38"/>
      <c r="RUN512" s="38"/>
      <c r="RUO512" s="38"/>
      <c r="RUP512" s="38"/>
      <c r="RUQ512" s="38"/>
      <c r="RUR512" s="38"/>
      <c r="RUS512" s="38"/>
      <c r="RUT512" s="38"/>
      <c r="RUU512" s="38"/>
      <c r="RUV512" s="38"/>
      <c r="RUW512" s="38"/>
      <c r="RUX512" s="38"/>
      <c r="RUY512" s="38"/>
      <c r="RUZ512" s="38"/>
      <c r="RVA512" s="38"/>
      <c r="RVB512" s="38"/>
      <c r="RVC512" s="38"/>
      <c r="RVD512" s="38"/>
      <c r="RVE512" s="38"/>
      <c r="RVF512" s="38"/>
      <c r="RVG512" s="38"/>
      <c r="RVH512" s="38"/>
      <c r="RVI512" s="38"/>
      <c r="RVJ512" s="38"/>
      <c r="RVK512" s="38"/>
      <c r="RVL512" s="38"/>
      <c r="RVM512" s="38"/>
      <c r="RVN512" s="38"/>
      <c r="RVO512" s="38"/>
      <c r="RVP512" s="38"/>
      <c r="RVQ512" s="38"/>
      <c r="RVR512" s="38"/>
      <c r="RVS512" s="38"/>
      <c r="RVT512" s="38"/>
      <c r="RVU512" s="38"/>
      <c r="RVV512" s="38"/>
      <c r="RVW512" s="38"/>
      <c r="RVX512" s="38"/>
      <c r="RVY512" s="38"/>
      <c r="RVZ512" s="38"/>
      <c r="RWA512" s="38"/>
      <c r="RWB512" s="38"/>
      <c r="RWC512" s="38"/>
      <c r="RWD512" s="38"/>
      <c r="RWE512" s="38"/>
      <c r="RWF512" s="38"/>
      <c r="RWG512" s="38"/>
      <c r="RWH512" s="38"/>
      <c r="RWI512" s="38"/>
      <c r="RWJ512" s="38"/>
      <c r="RWK512" s="38"/>
      <c r="RWL512" s="38"/>
      <c r="RWM512" s="38"/>
      <c r="RWN512" s="38"/>
      <c r="RWO512" s="38"/>
      <c r="RWP512" s="38"/>
      <c r="RWQ512" s="38"/>
      <c r="RWR512" s="38"/>
      <c r="RWS512" s="38"/>
      <c r="RWT512" s="38"/>
      <c r="RWU512" s="38"/>
      <c r="RWV512" s="38"/>
      <c r="RWW512" s="38"/>
      <c r="RWX512" s="38"/>
      <c r="RWY512" s="38"/>
      <c r="RWZ512" s="38"/>
      <c r="RXA512" s="38"/>
      <c r="RXB512" s="38"/>
      <c r="RXC512" s="38"/>
      <c r="RXD512" s="38"/>
      <c r="RXE512" s="38"/>
      <c r="RXF512" s="38"/>
      <c r="RXG512" s="38"/>
      <c r="RXH512" s="38"/>
      <c r="RXI512" s="38"/>
      <c r="RXJ512" s="38"/>
      <c r="RXK512" s="38"/>
      <c r="RXL512" s="38"/>
      <c r="RXM512" s="38"/>
      <c r="RXN512" s="38"/>
      <c r="RXO512" s="38"/>
      <c r="RXP512" s="38"/>
      <c r="RXQ512" s="38"/>
      <c r="RXR512" s="38"/>
      <c r="RXS512" s="38"/>
      <c r="RXT512" s="38"/>
      <c r="RXU512" s="38"/>
      <c r="RXV512" s="38"/>
      <c r="RXW512" s="38"/>
      <c r="RXX512" s="38"/>
      <c r="RXY512" s="38"/>
      <c r="RXZ512" s="38"/>
      <c r="RYA512" s="38"/>
      <c r="RYB512" s="38"/>
      <c r="RYC512" s="38"/>
      <c r="RYD512" s="38"/>
      <c r="RYE512" s="38"/>
      <c r="RYF512" s="38"/>
      <c r="RYG512" s="38"/>
      <c r="RYH512" s="38"/>
      <c r="RYI512" s="38"/>
      <c r="RYJ512" s="38"/>
      <c r="RYK512" s="38"/>
      <c r="RYL512" s="38"/>
      <c r="RYM512" s="38"/>
      <c r="RYN512" s="38"/>
      <c r="RYO512" s="38"/>
      <c r="RYP512" s="38"/>
      <c r="RYQ512" s="38"/>
      <c r="RYR512" s="38"/>
      <c r="RYS512" s="38"/>
      <c r="RYT512" s="38"/>
      <c r="RYU512" s="38"/>
      <c r="RYV512" s="38"/>
      <c r="RYW512" s="38"/>
      <c r="RYX512" s="38"/>
      <c r="RYY512" s="38"/>
      <c r="RYZ512" s="38"/>
      <c r="RZA512" s="38"/>
      <c r="RZB512" s="38"/>
      <c r="RZC512" s="38"/>
      <c r="RZD512" s="38"/>
      <c r="RZE512" s="38"/>
      <c r="RZF512" s="38"/>
      <c r="RZG512" s="38"/>
      <c r="RZH512" s="38"/>
      <c r="RZI512" s="38"/>
      <c r="RZJ512" s="38"/>
      <c r="RZK512" s="38"/>
      <c r="RZL512" s="38"/>
      <c r="RZM512" s="38"/>
      <c r="RZN512" s="38"/>
      <c r="RZO512" s="38"/>
      <c r="RZP512" s="38"/>
      <c r="RZQ512" s="38"/>
      <c r="RZR512" s="38"/>
      <c r="RZS512" s="38"/>
      <c r="RZT512" s="38"/>
      <c r="RZU512" s="38"/>
      <c r="RZV512" s="38"/>
      <c r="RZW512" s="38"/>
      <c r="RZX512" s="38"/>
      <c r="RZY512" s="38"/>
      <c r="RZZ512" s="38"/>
      <c r="SAA512" s="38"/>
      <c r="SAB512" s="38"/>
      <c r="SAC512" s="38"/>
      <c r="SAD512" s="38"/>
      <c r="SAE512" s="38"/>
      <c r="SAF512" s="38"/>
      <c r="SAG512" s="38"/>
      <c r="SAH512" s="38"/>
      <c r="SAI512" s="38"/>
      <c r="SAJ512" s="38"/>
      <c r="SAK512" s="38"/>
      <c r="SAL512" s="38"/>
      <c r="SAM512" s="38"/>
      <c r="SAN512" s="38"/>
      <c r="SAO512" s="38"/>
      <c r="SAP512" s="38"/>
      <c r="SAQ512" s="38"/>
      <c r="SAR512" s="38"/>
      <c r="SAS512" s="38"/>
      <c r="SAT512" s="38"/>
      <c r="SAU512" s="38"/>
      <c r="SAV512" s="38"/>
      <c r="SAW512" s="38"/>
      <c r="SAX512" s="38"/>
      <c r="SAY512" s="38"/>
      <c r="SAZ512" s="38"/>
      <c r="SBA512" s="38"/>
      <c r="SBB512" s="38"/>
      <c r="SBC512" s="38"/>
      <c r="SBD512" s="38"/>
      <c r="SBE512" s="38"/>
      <c r="SBF512" s="38"/>
      <c r="SBG512" s="38"/>
      <c r="SBH512" s="38"/>
      <c r="SBI512" s="38"/>
      <c r="SBJ512" s="38"/>
      <c r="SBK512" s="38"/>
      <c r="SBL512" s="38"/>
      <c r="SBM512" s="38"/>
      <c r="SBN512" s="38"/>
      <c r="SBO512" s="38"/>
      <c r="SBP512" s="38"/>
      <c r="SBQ512" s="38"/>
      <c r="SBR512" s="38"/>
      <c r="SBS512" s="38"/>
      <c r="SBT512" s="38"/>
      <c r="SBU512" s="38"/>
      <c r="SBV512" s="38"/>
      <c r="SBW512" s="38"/>
      <c r="SBX512" s="38"/>
      <c r="SBY512" s="38"/>
      <c r="SBZ512" s="38"/>
      <c r="SCA512" s="38"/>
      <c r="SCB512" s="38"/>
      <c r="SCC512" s="38"/>
      <c r="SCD512" s="38"/>
      <c r="SCE512" s="38"/>
      <c r="SCF512" s="38"/>
      <c r="SCG512" s="38"/>
      <c r="SCH512" s="38"/>
      <c r="SCI512" s="38"/>
      <c r="SCJ512" s="38"/>
      <c r="SCK512" s="38"/>
      <c r="SCL512" s="38"/>
      <c r="SCM512" s="38"/>
      <c r="SCN512" s="38"/>
      <c r="SCO512" s="38"/>
      <c r="SCP512" s="38"/>
      <c r="SCQ512" s="38"/>
      <c r="SCR512" s="38"/>
      <c r="SCS512" s="38"/>
      <c r="SCT512" s="38"/>
      <c r="SCU512" s="38"/>
      <c r="SCV512" s="38"/>
      <c r="SCW512" s="38"/>
      <c r="SCX512" s="38"/>
      <c r="SCY512" s="38"/>
      <c r="SCZ512" s="38"/>
      <c r="SDA512" s="38"/>
      <c r="SDB512" s="38"/>
      <c r="SDC512" s="38"/>
      <c r="SDD512" s="38"/>
      <c r="SDE512" s="38"/>
      <c r="SDF512" s="38"/>
      <c r="SDG512" s="38"/>
      <c r="SDH512" s="38"/>
      <c r="SDI512" s="38"/>
      <c r="SDJ512" s="38"/>
      <c r="SDK512" s="38"/>
      <c r="SDL512" s="38"/>
      <c r="SDM512" s="38"/>
      <c r="SDN512" s="38"/>
      <c r="SDO512" s="38"/>
      <c r="SDP512" s="38"/>
      <c r="SDQ512" s="38"/>
      <c r="SDR512" s="38"/>
      <c r="SDS512" s="38"/>
      <c r="SDT512" s="38"/>
      <c r="SDU512" s="38"/>
      <c r="SDV512" s="38"/>
      <c r="SDW512" s="38"/>
      <c r="SDX512" s="38"/>
      <c r="SDY512" s="38"/>
      <c r="SDZ512" s="38"/>
      <c r="SEA512" s="38"/>
      <c r="SEB512" s="38"/>
      <c r="SEC512" s="38"/>
      <c r="SED512" s="38"/>
      <c r="SEE512" s="38"/>
      <c r="SEF512" s="38"/>
      <c r="SEG512" s="38"/>
      <c r="SEH512" s="38"/>
      <c r="SEI512" s="38"/>
      <c r="SEJ512" s="38"/>
      <c r="SEK512" s="38"/>
      <c r="SEL512" s="38"/>
      <c r="SEM512" s="38"/>
      <c r="SEN512" s="38"/>
      <c r="SEO512" s="38"/>
      <c r="SEP512" s="38"/>
      <c r="SEQ512" s="38"/>
      <c r="SER512" s="38"/>
      <c r="SES512" s="38"/>
      <c r="SET512" s="38"/>
      <c r="SEU512" s="38"/>
      <c r="SEV512" s="38"/>
      <c r="SEW512" s="38"/>
      <c r="SEX512" s="38"/>
      <c r="SEY512" s="38"/>
      <c r="SEZ512" s="38"/>
      <c r="SFA512" s="38"/>
      <c r="SFB512" s="38"/>
      <c r="SFC512" s="38"/>
      <c r="SFD512" s="38"/>
      <c r="SFE512" s="38"/>
      <c r="SFF512" s="38"/>
      <c r="SFG512" s="38"/>
      <c r="SFH512" s="38"/>
      <c r="SFI512" s="38"/>
      <c r="SFJ512" s="38"/>
      <c r="SFK512" s="38"/>
      <c r="SFL512" s="38"/>
      <c r="SFM512" s="38"/>
      <c r="SFN512" s="38"/>
      <c r="SFO512" s="38"/>
      <c r="SFP512" s="38"/>
      <c r="SFQ512" s="38"/>
      <c r="SFR512" s="38"/>
      <c r="SFS512" s="38"/>
      <c r="SFT512" s="38"/>
      <c r="SFU512" s="38"/>
      <c r="SFV512" s="38"/>
      <c r="SFW512" s="38"/>
      <c r="SFX512" s="38"/>
      <c r="SFY512" s="38"/>
      <c r="SFZ512" s="38"/>
      <c r="SGA512" s="38"/>
      <c r="SGB512" s="38"/>
      <c r="SGC512" s="38"/>
      <c r="SGD512" s="38"/>
      <c r="SGE512" s="38"/>
      <c r="SGF512" s="38"/>
      <c r="SGG512" s="38"/>
      <c r="SGH512" s="38"/>
      <c r="SGI512" s="38"/>
      <c r="SGJ512" s="38"/>
      <c r="SGK512" s="38"/>
      <c r="SGL512" s="38"/>
      <c r="SGM512" s="38"/>
      <c r="SGN512" s="38"/>
      <c r="SGO512" s="38"/>
      <c r="SGP512" s="38"/>
      <c r="SGQ512" s="38"/>
      <c r="SGR512" s="38"/>
      <c r="SGS512" s="38"/>
      <c r="SGT512" s="38"/>
      <c r="SGU512" s="38"/>
      <c r="SGV512" s="38"/>
      <c r="SGW512" s="38"/>
      <c r="SGX512" s="38"/>
      <c r="SGY512" s="38"/>
      <c r="SGZ512" s="38"/>
      <c r="SHA512" s="38"/>
      <c r="SHB512" s="38"/>
      <c r="SHC512" s="38"/>
      <c r="SHD512" s="38"/>
      <c r="SHE512" s="38"/>
      <c r="SHF512" s="38"/>
      <c r="SHG512" s="38"/>
      <c r="SHH512" s="38"/>
      <c r="SHI512" s="38"/>
      <c r="SHJ512" s="38"/>
      <c r="SHK512" s="38"/>
      <c r="SHL512" s="38"/>
      <c r="SHM512" s="38"/>
      <c r="SHN512" s="38"/>
      <c r="SHO512" s="38"/>
      <c r="SHP512" s="38"/>
      <c r="SHQ512" s="38"/>
      <c r="SHR512" s="38"/>
      <c r="SHS512" s="38"/>
      <c r="SHT512" s="38"/>
      <c r="SHU512" s="38"/>
      <c r="SHV512" s="38"/>
      <c r="SHW512" s="38"/>
      <c r="SHX512" s="38"/>
      <c r="SHY512" s="38"/>
      <c r="SHZ512" s="38"/>
      <c r="SIA512" s="38"/>
      <c r="SIB512" s="38"/>
      <c r="SIC512" s="38"/>
      <c r="SID512" s="38"/>
      <c r="SIE512" s="38"/>
      <c r="SIF512" s="38"/>
      <c r="SIG512" s="38"/>
      <c r="SIH512" s="38"/>
      <c r="SII512" s="38"/>
      <c r="SIJ512" s="38"/>
      <c r="SIK512" s="38"/>
      <c r="SIL512" s="38"/>
      <c r="SIM512" s="38"/>
      <c r="SIN512" s="38"/>
      <c r="SIO512" s="38"/>
      <c r="SIP512" s="38"/>
      <c r="SIQ512" s="38"/>
      <c r="SIR512" s="38"/>
      <c r="SIS512" s="38"/>
      <c r="SIT512" s="38"/>
      <c r="SIU512" s="38"/>
      <c r="SIV512" s="38"/>
      <c r="SIW512" s="38"/>
      <c r="SIX512" s="38"/>
      <c r="SIY512" s="38"/>
      <c r="SIZ512" s="38"/>
      <c r="SJA512" s="38"/>
      <c r="SJB512" s="38"/>
      <c r="SJC512" s="38"/>
      <c r="SJD512" s="38"/>
      <c r="SJE512" s="38"/>
      <c r="SJF512" s="38"/>
      <c r="SJG512" s="38"/>
      <c r="SJH512" s="38"/>
      <c r="SJI512" s="38"/>
      <c r="SJJ512" s="38"/>
      <c r="SJK512" s="38"/>
      <c r="SJL512" s="38"/>
      <c r="SJM512" s="38"/>
      <c r="SJN512" s="38"/>
      <c r="SJO512" s="38"/>
      <c r="SJP512" s="38"/>
      <c r="SJQ512" s="38"/>
      <c r="SJR512" s="38"/>
      <c r="SJS512" s="38"/>
      <c r="SJT512" s="38"/>
      <c r="SJU512" s="38"/>
      <c r="SJV512" s="38"/>
      <c r="SJW512" s="38"/>
      <c r="SJX512" s="38"/>
      <c r="SJY512" s="38"/>
      <c r="SJZ512" s="38"/>
      <c r="SKA512" s="38"/>
      <c r="SKB512" s="38"/>
      <c r="SKC512" s="38"/>
      <c r="SKD512" s="38"/>
      <c r="SKE512" s="38"/>
      <c r="SKF512" s="38"/>
      <c r="SKG512" s="38"/>
      <c r="SKH512" s="38"/>
      <c r="SKI512" s="38"/>
      <c r="SKJ512" s="38"/>
      <c r="SKK512" s="38"/>
      <c r="SKL512" s="38"/>
      <c r="SKM512" s="38"/>
      <c r="SKN512" s="38"/>
      <c r="SKO512" s="38"/>
      <c r="SKP512" s="38"/>
      <c r="SKQ512" s="38"/>
      <c r="SKR512" s="38"/>
      <c r="SKS512" s="38"/>
      <c r="SKT512" s="38"/>
      <c r="SKU512" s="38"/>
      <c r="SKV512" s="38"/>
      <c r="SKW512" s="38"/>
      <c r="SKX512" s="38"/>
      <c r="SKY512" s="38"/>
      <c r="SKZ512" s="38"/>
      <c r="SLA512" s="38"/>
      <c r="SLB512" s="38"/>
      <c r="SLC512" s="38"/>
      <c r="SLD512" s="38"/>
      <c r="SLE512" s="38"/>
      <c r="SLF512" s="38"/>
      <c r="SLG512" s="38"/>
      <c r="SLH512" s="38"/>
      <c r="SLI512" s="38"/>
      <c r="SLJ512" s="38"/>
      <c r="SLK512" s="38"/>
      <c r="SLL512" s="38"/>
      <c r="SLM512" s="38"/>
      <c r="SLN512" s="38"/>
      <c r="SLO512" s="38"/>
      <c r="SLP512" s="38"/>
      <c r="SLQ512" s="38"/>
      <c r="SLR512" s="38"/>
      <c r="SLS512" s="38"/>
      <c r="SLT512" s="38"/>
      <c r="SLU512" s="38"/>
      <c r="SLV512" s="38"/>
      <c r="SLW512" s="38"/>
      <c r="SLX512" s="38"/>
      <c r="SLY512" s="38"/>
      <c r="SLZ512" s="38"/>
      <c r="SMA512" s="38"/>
      <c r="SMB512" s="38"/>
      <c r="SMC512" s="38"/>
      <c r="SMD512" s="38"/>
      <c r="SME512" s="38"/>
      <c r="SMF512" s="38"/>
      <c r="SMG512" s="38"/>
      <c r="SMH512" s="38"/>
      <c r="SMI512" s="38"/>
      <c r="SMJ512" s="38"/>
      <c r="SMK512" s="38"/>
      <c r="SML512" s="38"/>
      <c r="SMM512" s="38"/>
      <c r="SMN512" s="38"/>
      <c r="SMO512" s="38"/>
      <c r="SMP512" s="38"/>
      <c r="SMQ512" s="38"/>
      <c r="SMR512" s="38"/>
      <c r="SMS512" s="38"/>
      <c r="SMT512" s="38"/>
      <c r="SMU512" s="38"/>
      <c r="SMV512" s="38"/>
      <c r="SMW512" s="38"/>
      <c r="SMX512" s="38"/>
      <c r="SMY512" s="38"/>
      <c r="SMZ512" s="38"/>
      <c r="SNA512" s="38"/>
      <c r="SNB512" s="38"/>
      <c r="SNC512" s="38"/>
      <c r="SND512" s="38"/>
      <c r="SNE512" s="38"/>
      <c r="SNF512" s="38"/>
      <c r="SNG512" s="38"/>
      <c r="SNH512" s="38"/>
      <c r="SNI512" s="38"/>
      <c r="SNJ512" s="38"/>
      <c r="SNK512" s="38"/>
      <c r="SNL512" s="38"/>
      <c r="SNM512" s="38"/>
      <c r="SNN512" s="38"/>
      <c r="SNO512" s="38"/>
      <c r="SNP512" s="38"/>
      <c r="SNQ512" s="38"/>
      <c r="SNR512" s="38"/>
      <c r="SNS512" s="38"/>
      <c r="SNT512" s="38"/>
      <c r="SNU512" s="38"/>
      <c r="SNV512" s="38"/>
      <c r="SNW512" s="38"/>
      <c r="SNX512" s="38"/>
      <c r="SNY512" s="38"/>
      <c r="SNZ512" s="38"/>
      <c r="SOA512" s="38"/>
      <c r="SOB512" s="38"/>
      <c r="SOC512" s="38"/>
      <c r="SOD512" s="38"/>
      <c r="SOE512" s="38"/>
      <c r="SOF512" s="38"/>
      <c r="SOG512" s="38"/>
      <c r="SOH512" s="38"/>
      <c r="SOI512" s="38"/>
      <c r="SOJ512" s="38"/>
      <c r="SOK512" s="38"/>
      <c r="SOL512" s="38"/>
      <c r="SOM512" s="38"/>
      <c r="SON512" s="38"/>
      <c r="SOO512" s="38"/>
      <c r="SOP512" s="38"/>
      <c r="SOQ512" s="38"/>
      <c r="SOR512" s="38"/>
      <c r="SOS512" s="38"/>
      <c r="SOT512" s="38"/>
      <c r="SOU512" s="38"/>
      <c r="SOV512" s="38"/>
      <c r="SOW512" s="38"/>
      <c r="SOX512" s="38"/>
      <c r="SOY512" s="38"/>
      <c r="SOZ512" s="38"/>
      <c r="SPA512" s="38"/>
      <c r="SPB512" s="38"/>
      <c r="SPC512" s="38"/>
      <c r="SPD512" s="38"/>
      <c r="SPE512" s="38"/>
      <c r="SPF512" s="38"/>
      <c r="SPG512" s="38"/>
      <c r="SPH512" s="38"/>
      <c r="SPI512" s="38"/>
      <c r="SPJ512" s="38"/>
      <c r="SPK512" s="38"/>
      <c r="SPL512" s="38"/>
      <c r="SPM512" s="38"/>
      <c r="SPN512" s="38"/>
      <c r="SPO512" s="38"/>
      <c r="SPP512" s="38"/>
      <c r="SPQ512" s="38"/>
      <c r="SPR512" s="38"/>
      <c r="SPS512" s="38"/>
      <c r="SPT512" s="38"/>
      <c r="SPU512" s="38"/>
      <c r="SPV512" s="38"/>
      <c r="SPW512" s="38"/>
      <c r="SPX512" s="38"/>
      <c r="SPY512" s="38"/>
      <c r="SPZ512" s="38"/>
      <c r="SQA512" s="38"/>
      <c r="SQB512" s="38"/>
      <c r="SQC512" s="38"/>
      <c r="SQD512" s="38"/>
      <c r="SQE512" s="38"/>
      <c r="SQF512" s="38"/>
      <c r="SQG512" s="38"/>
      <c r="SQH512" s="38"/>
      <c r="SQI512" s="38"/>
      <c r="SQJ512" s="38"/>
      <c r="SQK512" s="38"/>
      <c r="SQL512" s="38"/>
      <c r="SQM512" s="38"/>
      <c r="SQN512" s="38"/>
      <c r="SQO512" s="38"/>
      <c r="SQP512" s="38"/>
      <c r="SQQ512" s="38"/>
      <c r="SQR512" s="38"/>
      <c r="SQS512" s="38"/>
      <c r="SQT512" s="38"/>
      <c r="SQU512" s="38"/>
      <c r="SQV512" s="38"/>
      <c r="SQW512" s="38"/>
      <c r="SQX512" s="38"/>
      <c r="SQY512" s="38"/>
      <c r="SQZ512" s="38"/>
      <c r="SRA512" s="38"/>
      <c r="SRB512" s="38"/>
      <c r="SRC512" s="38"/>
      <c r="SRD512" s="38"/>
      <c r="SRE512" s="38"/>
      <c r="SRF512" s="38"/>
      <c r="SRG512" s="38"/>
      <c r="SRH512" s="38"/>
      <c r="SRI512" s="38"/>
      <c r="SRJ512" s="38"/>
      <c r="SRK512" s="38"/>
      <c r="SRL512" s="38"/>
      <c r="SRM512" s="38"/>
      <c r="SRN512" s="38"/>
      <c r="SRO512" s="38"/>
      <c r="SRP512" s="38"/>
      <c r="SRQ512" s="38"/>
      <c r="SRR512" s="38"/>
      <c r="SRS512" s="38"/>
      <c r="SRT512" s="38"/>
      <c r="SRU512" s="38"/>
      <c r="SRV512" s="38"/>
      <c r="SRW512" s="38"/>
      <c r="SRX512" s="38"/>
      <c r="SRY512" s="38"/>
      <c r="SRZ512" s="38"/>
      <c r="SSA512" s="38"/>
      <c r="SSB512" s="38"/>
      <c r="SSC512" s="38"/>
      <c r="SSD512" s="38"/>
      <c r="SSE512" s="38"/>
      <c r="SSF512" s="38"/>
      <c r="SSG512" s="38"/>
      <c r="SSH512" s="38"/>
      <c r="SSI512" s="38"/>
      <c r="SSJ512" s="38"/>
      <c r="SSK512" s="38"/>
      <c r="SSL512" s="38"/>
      <c r="SSM512" s="38"/>
      <c r="SSN512" s="38"/>
      <c r="SSO512" s="38"/>
      <c r="SSP512" s="38"/>
      <c r="SSQ512" s="38"/>
      <c r="SSR512" s="38"/>
      <c r="SSS512" s="38"/>
      <c r="SST512" s="38"/>
      <c r="SSU512" s="38"/>
      <c r="SSV512" s="38"/>
      <c r="SSW512" s="38"/>
      <c r="SSX512" s="38"/>
      <c r="SSY512" s="38"/>
      <c r="SSZ512" s="38"/>
      <c r="STA512" s="38"/>
      <c r="STB512" s="38"/>
      <c r="STC512" s="38"/>
      <c r="STD512" s="38"/>
      <c r="STE512" s="38"/>
      <c r="STF512" s="38"/>
      <c r="STG512" s="38"/>
      <c r="STH512" s="38"/>
      <c r="STI512" s="38"/>
      <c r="STJ512" s="38"/>
      <c r="STK512" s="38"/>
      <c r="STL512" s="38"/>
      <c r="STM512" s="38"/>
      <c r="STN512" s="38"/>
      <c r="STO512" s="38"/>
      <c r="STP512" s="38"/>
      <c r="STQ512" s="38"/>
      <c r="STR512" s="38"/>
      <c r="STS512" s="38"/>
      <c r="STT512" s="38"/>
      <c r="STU512" s="38"/>
      <c r="STV512" s="38"/>
      <c r="STW512" s="38"/>
      <c r="STX512" s="38"/>
      <c r="STY512" s="38"/>
      <c r="STZ512" s="38"/>
      <c r="SUA512" s="38"/>
      <c r="SUB512" s="38"/>
      <c r="SUC512" s="38"/>
      <c r="SUD512" s="38"/>
      <c r="SUE512" s="38"/>
      <c r="SUF512" s="38"/>
      <c r="SUG512" s="38"/>
      <c r="SUH512" s="38"/>
      <c r="SUI512" s="38"/>
      <c r="SUJ512" s="38"/>
      <c r="SUK512" s="38"/>
      <c r="SUL512" s="38"/>
      <c r="SUM512" s="38"/>
      <c r="SUN512" s="38"/>
      <c r="SUO512" s="38"/>
      <c r="SUP512" s="38"/>
      <c r="SUQ512" s="38"/>
      <c r="SUR512" s="38"/>
      <c r="SUS512" s="38"/>
      <c r="SUT512" s="38"/>
      <c r="SUU512" s="38"/>
      <c r="SUV512" s="38"/>
      <c r="SUW512" s="38"/>
      <c r="SUX512" s="38"/>
      <c r="SUY512" s="38"/>
      <c r="SUZ512" s="38"/>
      <c r="SVA512" s="38"/>
      <c r="SVB512" s="38"/>
      <c r="SVC512" s="38"/>
      <c r="SVD512" s="38"/>
      <c r="SVE512" s="38"/>
      <c r="SVF512" s="38"/>
      <c r="SVG512" s="38"/>
      <c r="SVH512" s="38"/>
      <c r="SVI512" s="38"/>
      <c r="SVJ512" s="38"/>
      <c r="SVK512" s="38"/>
      <c r="SVL512" s="38"/>
      <c r="SVM512" s="38"/>
      <c r="SVN512" s="38"/>
      <c r="SVO512" s="38"/>
      <c r="SVP512" s="38"/>
      <c r="SVQ512" s="38"/>
      <c r="SVR512" s="38"/>
      <c r="SVS512" s="38"/>
      <c r="SVT512" s="38"/>
      <c r="SVU512" s="38"/>
      <c r="SVV512" s="38"/>
      <c r="SVW512" s="38"/>
      <c r="SVX512" s="38"/>
      <c r="SVY512" s="38"/>
      <c r="SVZ512" s="38"/>
      <c r="SWA512" s="38"/>
      <c r="SWB512" s="38"/>
      <c r="SWC512" s="38"/>
      <c r="SWD512" s="38"/>
      <c r="SWE512" s="38"/>
      <c r="SWF512" s="38"/>
      <c r="SWG512" s="38"/>
      <c r="SWH512" s="38"/>
      <c r="SWI512" s="38"/>
      <c r="SWJ512" s="38"/>
      <c r="SWK512" s="38"/>
      <c r="SWL512" s="38"/>
      <c r="SWM512" s="38"/>
      <c r="SWN512" s="38"/>
      <c r="SWO512" s="38"/>
      <c r="SWP512" s="38"/>
      <c r="SWQ512" s="38"/>
      <c r="SWR512" s="38"/>
      <c r="SWS512" s="38"/>
      <c r="SWT512" s="38"/>
      <c r="SWU512" s="38"/>
      <c r="SWV512" s="38"/>
      <c r="SWW512" s="38"/>
      <c r="SWX512" s="38"/>
      <c r="SWY512" s="38"/>
      <c r="SWZ512" s="38"/>
      <c r="SXA512" s="38"/>
      <c r="SXB512" s="38"/>
      <c r="SXC512" s="38"/>
      <c r="SXD512" s="38"/>
      <c r="SXE512" s="38"/>
      <c r="SXF512" s="38"/>
      <c r="SXG512" s="38"/>
      <c r="SXH512" s="38"/>
      <c r="SXI512" s="38"/>
      <c r="SXJ512" s="38"/>
      <c r="SXK512" s="38"/>
      <c r="SXL512" s="38"/>
      <c r="SXM512" s="38"/>
      <c r="SXN512" s="38"/>
      <c r="SXO512" s="38"/>
      <c r="SXP512" s="38"/>
      <c r="SXQ512" s="38"/>
      <c r="SXR512" s="38"/>
      <c r="SXS512" s="38"/>
      <c r="SXT512" s="38"/>
      <c r="SXU512" s="38"/>
      <c r="SXV512" s="38"/>
      <c r="SXW512" s="38"/>
      <c r="SXX512" s="38"/>
      <c r="SXY512" s="38"/>
      <c r="SXZ512" s="38"/>
      <c r="SYA512" s="38"/>
      <c r="SYB512" s="38"/>
      <c r="SYC512" s="38"/>
      <c r="SYD512" s="38"/>
      <c r="SYE512" s="38"/>
      <c r="SYF512" s="38"/>
      <c r="SYG512" s="38"/>
      <c r="SYH512" s="38"/>
      <c r="SYI512" s="38"/>
      <c r="SYJ512" s="38"/>
      <c r="SYK512" s="38"/>
      <c r="SYL512" s="38"/>
      <c r="SYM512" s="38"/>
      <c r="SYN512" s="38"/>
      <c r="SYO512" s="38"/>
      <c r="SYP512" s="38"/>
      <c r="SYQ512" s="38"/>
      <c r="SYR512" s="38"/>
      <c r="SYS512" s="38"/>
      <c r="SYT512" s="38"/>
      <c r="SYU512" s="38"/>
      <c r="SYV512" s="38"/>
      <c r="SYW512" s="38"/>
      <c r="SYX512" s="38"/>
      <c r="SYY512" s="38"/>
      <c r="SYZ512" s="38"/>
      <c r="SZA512" s="38"/>
      <c r="SZB512" s="38"/>
      <c r="SZC512" s="38"/>
      <c r="SZD512" s="38"/>
      <c r="SZE512" s="38"/>
      <c r="SZF512" s="38"/>
      <c r="SZG512" s="38"/>
      <c r="SZH512" s="38"/>
      <c r="SZI512" s="38"/>
      <c r="SZJ512" s="38"/>
      <c r="SZK512" s="38"/>
      <c r="SZL512" s="38"/>
      <c r="SZM512" s="38"/>
      <c r="SZN512" s="38"/>
      <c r="SZO512" s="38"/>
      <c r="SZP512" s="38"/>
      <c r="SZQ512" s="38"/>
      <c r="SZR512" s="38"/>
      <c r="SZS512" s="38"/>
      <c r="SZT512" s="38"/>
      <c r="SZU512" s="38"/>
      <c r="SZV512" s="38"/>
      <c r="SZW512" s="38"/>
      <c r="SZX512" s="38"/>
      <c r="SZY512" s="38"/>
      <c r="SZZ512" s="38"/>
      <c r="TAA512" s="38"/>
      <c r="TAB512" s="38"/>
      <c r="TAC512" s="38"/>
      <c r="TAD512" s="38"/>
      <c r="TAE512" s="38"/>
      <c r="TAF512" s="38"/>
      <c r="TAG512" s="38"/>
      <c r="TAH512" s="38"/>
      <c r="TAI512" s="38"/>
      <c r="TAJ512" s="38"/>
      <c r="TAK512" s="38"/>
      <c r="TAL512" s="38"/>
      <c r="TAM512" s="38"/>
      <c r="TAN512" s="38"/>
      <c r="TAO512" s="38"/>
      <c r="TAP512" s="38"/>
      <c r="TAQ512" s="38"/>
      <c r="TAR512" s="38"/>
      <c r="TAS512" s="38"/>
      <c r="TAT512" s="38"/>
      <c r="TAU512" s="38"/>
      <c r="TAV512" s="38"/>
      <c r="TAW512" s="38"/>
      <c r="TAX512" s="38"/>
      <c r="TAY512" s="38"/>
      <c r="TAZ512" s="38"/>
      <c r="TBA512" s="38"/>
      <c r="TBB512" s="38"/>
      <c r="TBC512" s="38"/>
      <c r="TBD512" s="38"/>
      <c r="TBE512" s="38"/>
      <c r="TBF512" s="38"/>
      <c r="TBG512" s="38"/>
      <c r="TBH512" s="38"/>
      <c r="TBI512" s="38"/>
      <c r="TBJ512" s="38"/>
      <c r="TBK512" s="38"/>
      <c r="TBL512" s="38"/>
      <c r="TBM512" s="38"/>
      <c r="TBN512" s="38"/>
      <c r="TBO512" s="38"/>
      <c r="TBP512" s="38"/>
      <c r="TBQ512" s="38"/>
      <c r="TBR512" s="38"/>
      <c r="TBS512" s="38"/>
      <c r="TBT512" s="38"/>
      <c r="TBU512" s="38"/>
      <c r="TBV512" s="38"/>
      <c r="TBW512" s="38"/>
      <c r="TBX512" s="38"/>
      <c r="TBY512" s="38"/>
      <c r="TBZ512" s="38"/>
      <c r="TCA512" s="38"/>
      <c r="TCB512" s="38"/>
      <c r="TCC512" s="38"/>
      <c r="TCD512" s="38"/>
      <c r="TCE512" s="38"/>
      <c r="TCF512" s="38"/>
      <c r="TCG512" s="38"/>
      <c r="TCH512" s="38"/>
      <c r="TCI512" s="38"/>
      <c r="TCJ512" s="38"/>
      <c r="TCK512" s="38"/>
      <c r="TCL512" s="38"/>
      <c r="TCM512" s="38"/>
      <c r="TCN512" s="38"/>
      <c r="TCO512" s="38"/>
      <c r="TCP512" s="38"/>
      <c r="TCQ512" s="38"/>
      <c r="TCR512" s="38"/>
      <c r="TCS512" s="38"/>
      <c r="TCT512" s="38"/>
      <c r="TCU512" s="38"/>
      <c r="TCV512" s="38"/>
      <c r="TCW512" s="38"/>
      <c r="TCX512" s="38"/>
      <c r="TCY512" s="38"/>
      <c r="TCZ512" s="38"/>
      <c r="TDA512" s="38"/>
      <c r="TDB512" s="38"/>
      <c r="TDC512" s="38"/>
      <c r="TDD512" s="38"/>
      <c r="TDE512" s="38"/>
      <c r="TDF512" s="38"/>
      <c r="TDG512" s="38"/>
      <c r="TDH512" s="38"/>
      <c r="TDI512" s="38"/>
      <c r="TDJ512" s="38"/>
      <c r="TDK512" s="38"/>
      <c r="TDL512" s="38"/>
      <c r="TDM512" s="38"/>
      <c r="TDN512" s="38"/>
      <c r="TDO512" s="38"/>
      <c r="TDP512" s="38"/>
      <c r="TDQ512" s="38"/>
      <c r="TDR512" s="38"/>
      <c r="TDS512" s="38"/>
      <c r="TDT512" s="38"/>
      <c r="TDU512" s="38"/>
      <c r="TDV512" s="38"/>
      <c r="TDW512" s="38"/>
      <c r="TDX512" s="38"/>
      <c r="TDY512" s="38"/>
      <c r="TDZ512" s="38"/>
      <c r="TEA512" s="38"/>
      <c r="TEB512" s="38"/>
      <c r="TEC512" s="38"/>
      <c r="TED512" s="38"/>
      <c r="TEE512" s="38"/>
      <c r="TEF512" s="38"/>
      <c r="TEG512" s="38"/>
      <c r="TEH512" s="38"/>
      <c r="TEI512" s="38"/>
      <c r="TEJ512" s="38"/>
      <c r="TEK512" s="38"/>
      <c r="TEL512" s="38"/>
      <c r="TEM512" s="38"/>
      <c r="TEN512" s="38"/>
      <c r="TEO512" s="38"/>
      <c r="TEP512" s="38"/>
      <c r="TEQ512" s="38"/>
      <c r="TER512" s="38"/>
      <c r="TES512" s="38"/>
      <c r="TET512" s="38"/>
      <c r="TEU512" s="38"/>
      <c r="TEV512" s="38"/>
      <c r="TEW512" s="38"/>
      <c r="TEX512" s="38"/>
      <c r="TEY512" s="38"/>
      <c r="TEZ512" s="38"/>
      <c r="TFA512" s="38"/>
      <c r="TFB512" s="38"/>
      <c r="TFC512" s="38"/>
      <c r="TFD512" s="38"/>
      <c r="TFE512" s="38"/>
      <c r="TFF512" s="38"/>
      <c r="TFG512" s="38"/>
      <c r="TFH512" s="38"/>
      <c r="TFI512" s="38"/>
      <c r="TFJ512" s="38"/>
      <c r="TFK512" s="38"/>
      <c r="TFL512" s="38"/>
      <c r="TFM512" s="38"/>
      <c r="TFN512" s="38"/>
      <c r="TFO512" s="38"/>
      <c r="TFP512" s="38"/>
      <c r="TFQ512" s="38"/>
      <c r="TFR512" s="38"/>
      <c r="TFS512" s="38"/>
      <c r="TFT512" s="38"/>
      <c r="TFU512" s="38"/>
      <c r="TFV512" s="38"/>
      <c r="TFW512" s="38"/>
      <c r="TFX512" s="38"/>
      <c r="TFY512" s="38"/>
      <c r="TFZ512" s="38"/>
      <c r="TGA512" s="38"/>
      <c r="TGB512" s="38"/>
      <c r="TGC512" s="38"/>
      <c r="TGD512" s="38"/>
      <c r="TGE512" s="38"/>
      <c r="TGF512" s="38"/>
      <c r="TGG512" s="38"/>
      <c r="TGH512" s="38"/>
      <c r="TGI512" s="38"/>
      <c r="TGJ512" s="38"/>
      <c r="TGK512" s="38"/>
      <c r="TGL512" s="38"/>
      <c r="TGM512" s="38"/>
      <c r="TGN512" s="38"/>
      <c r="TGO512" s="38"/>
      <c r="TGP512" s="38"/>
      <c r="TGQ512" s="38"/>
      <c r="TGR512" s="38"/>
      <c r="TGS512" s="38"/>
      <c r="TGT512" s="38"/>
      <c r="TGU512" s="38"/>
      <c r="TGV512" s="38"/>
      <c r="TGW512" s="38"/>
      <c r="TGX512" s="38"/>
      <c r="TGY512" s="38"/>
      <c r="TGZ512" s="38"/>
      <c r="THA512" s="38"/>
      <c r="THB512" s="38"/>
      <c r="THC512" s="38"/>
      <c r="THD512" s="38"/>
      <c r="THE512" s="38"/>
      <c r="THF512" s="38"/>
      <c r="THG512" s="38"/>
      <c r="THH512" s="38"/>
      <c r="THI512" s="38"/>
      <c r="THJ512" s="38"/>
      <c r="THK512" s="38"/>
      <c r="THL512" s="38"/>
      <c r="THM512" s="38"/>
      <c r="THN512" s="38"/>
      <c r="THO512" s="38"/>
      <c r="THP512" s="38"/>
      <c r="THQ512" s="38"/>
      <c r="THR512" s="38"/>
      <c r="THS512" s="38"/>
      <c r="THT512" s="38"/>
      <c r="THU512" s="38"/>
      <c r="THV512" s="38"/>
      <c r="THW512" s="38"/>
      <c r="THX512" s="38"/>
      <c r="THY512" s="38"/>
      <c r="THZ512" s="38"/>
      <c r="TIA512" s="38"/>
      <c r="TIB512" s="38"/>
      <c r="TIC512" s="38"/>
      <c r="TID512" s="38"/>
      <c r="TIE512" s="38"/>
      <c r="TIF512" s="38"/>
      <c r="TIG512" s="38"/>
      <c r="TIH512" s="38"/>
      <c r="TII512" s="38"/>
      <c r="TIJ512" s="38"/>
      <c r="TIK512" s="38"/>
      <c r="TIL512" s="38"/>
      <c r="TIM512" s="38"/>
      <c r="TIN512" s="38"/>
      <c r="TIO512" s="38"/>
      <c r="TIP512" s="38"/>
      <c r="TIQ512" s="38"/>
      <c r="TIR512" s="38"/>
      <c r="TIS512" s="38"/>
      <c r="TIT512" s="38"/>
      <c r="TIU512" s="38"/>
      <c r="TIV512" s="38"/>
      <c r="TIW512" s="38"/>
      <c r="TIX512" s="38"/>
      <c r="TIY512" s="38"/>
      <c r="TIZ512" s="38"/>
      <c r="TJA512" s="38"/>
      <c r="TJB512" s="38"/>
      <c r="TJC512" s="38"/>
      <c r="TJD512" s="38"/>
      <c r="TJE512" s="38"/>
      <c r="TJF512" s="38"/>
      <c r="TJG512" s="38"/>
      <c r="TJH512" s="38"/>
      <c r="TJI512" s="38"/>
      <c r="TJJ512" s="38"/>
      <c r="TJK512" s="38"/>
      <c r="TJL512" s="38"/>
      <c r="TJM512" s="38"/>
      <c r="TJN512" s="38"/>
      <c r="TJO512" s="38"/>
      <c r="TJP512" s="38"/>
      <c r="TJQ512" s="38"/>
      <c r="TJR512" s="38"/>
      <c r="TJS512" s="38"/>
      <c r="TJT512" s="38"/>
      <c r="TJU512" s="38"/>
      <c r="TJV512" s="38"/>
      <c r="TJW512" s="38"/>
      <c r="TJX512" s="38"/>
      <c r="TJY512" s="38"/>
      <c r="TJZ512" s="38"/>
      <c r="TKA512" s="38"/>
      <c r="TKB512" s="38"/>
      <c r="TKC512" s="38"/>
      <c r="TKD512" s="38"/>
      <c r="TKE512" s="38"/>
      <c r="TKF512" s="38"/>
      <c r="TKG512" s="38"/>
      <c r="TKH512" s="38"/>
      <c r="TKI512" s="38"/>
      <c r="TKJ512" s="38"/>
      <c r="TKK512" s="38"/>
      <c r="TKL512" s="38"/>
      <c r="TKM512" s="38"/>
      <c r="TKN512" s="38"/>
      <c r="TKO512" s="38"/>
      <c r="TKP512" s="38"/>
      <c r="TKQ512" s="38"/>
      <c r="TKR512" s="38"/>
      <c r="TKS512" s="38"/>
      <c r="TKT512" s="38"/>
      <c r="TKU512" s="38"/>
      <c r="TKV512" s="38"/>
      <c r="TKW512" s="38"/>
      <c r="TKX512" s="38"/>
      <c r="TKY512" s="38"/>
      <c r="TKZ512" s="38"/>
      <c r="TLA512" s="38"/>
      <c r="TLB512" s="38"/>
      <c r="TLC512" s="38"/>
      <c r="TLD512" s="38"/>
      <c r="TLE512" s="38"/>
      <c r="TLF512" s="38"/>
      <c r="TLG512" s="38"/>
      <c r="TLH512" s="38"/>
      <c r="TLI512" s="38"/>
      <c r="TLJ512" s="38"/>
      <c r="TLK512" s="38"/>
      <c r="TLL512" s="38"/>
      <c r="TLM512" s="38"/>
      <c r="TLN512" s="38"/>
      <c r="TLO512" s="38"/>
      <c r="TLP512" s="38"/>
      <c r="TLQ512" s="38"/>
      <c r="TLR512" s="38"/>
      <c r="TLS512" s="38"/>
      <c r="TLT512" s="38"/>
      <c r="TLU512" s="38"/>
      <c r="TLV512" s="38"/>
      <c r="TLW512" s="38"/>
      <c r="TLX512" s="38"/>
      <c r="TLY512" s="38"/>
      <c r="TLZ512" s="38"/>
      <c r="TMA512" s="38"/>
      <c r="TMB512" s="38"/>
      <c r="TMC512" s="38"/>
      <c r="TMD512" s="38"/>
      <c r="TME512" s="38"/>
      <c r="TMF512" s="38"/>
      <c r="TMG512" s="38"/>
      <c r="TMH512" s="38"/>
      <c r="TMI512" s="38"/>
      <c r="TMJ512" s="38"/>
      <c r="TMK512" s="38"/>
      <c r="TML512" s="38"/>
      <c r="TMM512" s="38"/>
      <c r="TMN512" s="38"/>
      <c r="TMO512" s="38"/>
      <c r="TMP512" s="38"/>
      <c r="TMQ512" s="38"/>
      <c r="TMR512" s="38"/>
      <c r="TMS512" s="38"/>
      <c r="TMT512" s="38"/>
      <c r="TMU512" s="38"/>
      <c r="TMV512" s="38"/>
      <c r="TMW512" s="38"/>
      <c r="TMX512" s="38"/>
      <c r="TMY512" s="38"/>
      <c r="TMZ512" s="38"/>
      <c r="TNA512" s="38"/>
      <c r="TNB512" s="38"/>
      <c r="TNC512" s="38"/>
      <c r="TND512" s="38"/>
      <c r="TNE512" s="38"/>
      <c r="TNF512" s="38"/>
      <c r="TNG512" s="38"/>
      <c r="TNH512" s="38"/>
      <c r="TNI512" s="38"/>
      <c r="TNJ512" s="38"/>
      <c r="TNK512" s="38"/>
      <c r="TNL512" s="38"/>
      <c r="TNM512" s="38"/>
      <c r="TNN512" s="38"/>
      <c r="TNO512" s="38"/>
      <c r="TNP512" s="38"/>
      <c r="TNQ512" s="38"/>
      <c r="TNR512" s="38"/>
      <c r="TNS512" s="38"/>
      <c r="TNT512" s="38"/>
      <c r="TNU512" s="38"/>
      <c r="TNV512" s="38"/>
      <c r="TNW512" s="38"/>
      <c r="TNX512" s="38"/>
      <c r="TNY512" s="38"/>
      <c r="TNZ512" s="38"/>
      <c r="TOA512" s="38"/>
      <c r="TOB512" s="38"/>
      <c r="TOC512" s="38"/>
      <c r="TOD512" s="38"/>
      <c r="TOE512" s="38"/>
      <c r="TOF512" s="38"/>
      <c r="TOG512" s="38"/>
      <c r="TOH512" s="38"/>
      <c r="TOI512" s="38"/>
      <c r="TOJ512" s="38"/>
      <c r="TOK512" s="38"/>
      <c r="TOL512" s="38"/>
      <c r="TOM512" s="38"/>
      <c r="TON512" s="38"/>
      <c r="TOO512" s="38"/>
      <c r="TOP512" s="38"/>
      <c r="TOQ512" s="38"/>
      <c r="TOR512" s="38"/>
      <c r="TOS512" s="38"/>
      <c r="TOT512" s="38"/>
      <c r="TOU512" s="38"/>
      <c r="TOV512" s="38"/>
      <c r="TOW512" s="38"/>
      <c r="TOX512" s="38"/>
      <c r="TOY512" s="38"/>
      <c r="TOZ512" s="38"/>
      <c r="TPA512" s="38"/>
      <c r="TPB512" s="38"/>
      <c r="TPC512" s="38"/>
      <c r="TPD512" s="38"/>
      <c r="TPE512" s="38"/>
      <c r="TPF512" s="38"/>
      <c r="TPG512" s="38"/>
      <c r="TPH512" s="38"/>
      <c r="TPI512" s="38"/>
      <c r="TPJ512" s="38"/>
      <c r="TPK512" s="38"/>
      <c r="TPL512" s="38"/>
      <c r="TPM512" s="38"/>
      <c r="TPN512" s="38"/>
      <c r="TPO512" s="38"/>
      <c r="TPP512" s="38"/>
      <c r="TPQ512" s="38"/>
      <c r="TPR512" s="38"/>
      <c r="TPS512" s="38"/>
      <c r="TPT512" s="38"/>
      <c r="TPU512" s="38"/>
      <c r="TPV512" s="38"/>
      <c r="TPW512" s="38"/>
      <c r="TPX512" s="38"/>
      <c r="TPY512" s="38"/>
      <c r="TPZ512" s="38"/>
      <c r="TQA512" s="38"/>
      <c r="TQB512" s="38"/>
      <c r="TQC512" s="38"/>
      <c r="TQD512" s="38"/>
      <c r="TQE512" s="38"/>
      <c r="TQF512" s="38"/>
      <c r="TQG512" s="38"/>
      <c r="TQH512" s="38"/>
      <c r="TQI512" s="38"/>
      <c r="TQJ512" s="38"/>
      <c r="TQK512" s="38"/>
      <c r="TQL512" s="38"/>
      <c r="TQM512" s="38"/>
      <c r="TQN512" s="38"/>
      <c r="TQO512" s="38"/>
      <c r="TQP512" s="38"/>
      <c r="TQQ512" s="38"/>
      <c r="TQR512" s="38"/>
      <c r="TQS512" s="38"/>
      <c r="TQT512" s="38"/>
      <c r="TQU512" s="38"/>
      <c r="TQV512" s="38"/>
      <c r="TQW512" s="38"/>
      <c r="TQX512" s="38"/>
      <c r="TQY512" s="38"/>
      <c r="TQZ512" s="38"/>
      <c r="TRA512" s="38"/>
      <c r="TRB512" s="38"/>
      <c r="TRC512" s="38"/>
      <c r="TRD512" s="38"/>
      <c r="TRE512" s="38"/>
      <c r="TRF512" s="38"/>
      <c r="TRG512" s="38"/>
      <c r="TRH512" s="38"/>
      <c r="TRI512" s="38"/>
      <c r="TRJ512" s="38"/>
      <c r="TRK512" s="38"/>
      <c r="TRL512" s="38"/>
      <c r="TRM512" s="38"/>
      <c r="TRN512" s="38"/>
      <c r="TRO512" s="38"/>
      <c r="TRP512" s="38"/>
      <c r="TRQ512" s="38"/>
      <c r="TRR512" s="38"/>
      <c r="TRS512" s="38"/>
      <c r="TRT512" s="38"/>
      <c r="TRU512" s="38"/>
      <c r="TRV512" s="38"/>
      <c r="TRW512" s="38"/>
      <c r="TRX512" s="38"/>
      <c r="TRY512" s="38"/>
      <c r="TRZ512" s="38"/>
      <c r="TSA512" s="38"/>
      <c r="TSB512" s="38"/>
      <c r="TSC512" s="38"/>
      <c r="TSD512" s="38"/>
      <c r="TSE512" s="38"/>
      <c r="TSF512" s="38"/>
      <c r="TSG512" s="38"/>
      <c r="TSH512" s="38"/>
      <c r="TSI512" s="38"/>
      <c r="TSJ512" s="38"/>
      <c r="TSK512" s="38"/>
      <c r="TSL512" s="38"/>
      <c r="TSM512" s="38"/>
      <c r="TSN512" s="38"/>
      <c r="TSO512" s="38"/>
      <c r="TSP512" s="38"/>
      <c r="TSQ512" s="38"/>
      <c r="TSR512" s="38"/>
      <c r="TSS512" s="38"/>
      <c r="TST512" s="38"/>
      <c r="TSU512" s="38"/>
      <c r="TSV512" s="38"/>
      <c r="TSW512" s="38"/>
      <c r="TSX512" s="38"/>
      <c r="TSY512" s="38"/>
      <c r="TSZ512" s="38"/>
      <c r="TTA512" s="38"/>
      <c r="TTB512" s="38"/>
      <c r="TTC512" s="38"/>
      <c r="TTD512" s="38"/>
      <c r="TTE512" s="38"/>
      <c r="TTF512" s="38"/>
      <c r="TTG512" s="38"/>
      <c r="TTH512" s="38"/>
      <c r="TTI512" s="38"/>
      <c r="TTJ512" s="38"/>
      <c r="TTK512" s="38"/>
      <c r="TTL512" s="38"/>
      <c r="TTM512" s="38"/>
      <c r="TTN512" s="38"/>
      <c r="TTO512" s="38"/>
      <c r="TTP512" s="38"/>
      <c r="TTQ512" s="38"/>
      <c r="TTR512" s="38"/>
      <c r="TTS512" s="38"/>
      <c r="TTT512" s="38"/>
      <c r="TTU512" s="38"/>
      <c r="TTV512" s="38"/>
      <c r="TTW512" s="38"/>
      <c r="TTX512" s="38"/>
      <c r="TTY512" s="38"/>
      <c r="TTZ512" s="38"/>
      <c r="TUA512" s="38"/>
      <c r="TUB512" s="38"/>
      <c r="TUC512" s="38"/>
      <c r="TUD512" s="38"/>
      <c r="TUE512" s="38"/>
      <c r="TUF512" s="38"/>
      <c r="TUG512" s="38"/>
      <c r="TUH512" s="38"/>
      <c r="TUI512" s="38"/>
      <c r="TUJ512" s="38"/>
      <c r="TUK512" s="38"/>
      <c r="TUL512" s="38"/>
      <c r="TUM512" s="38"/>
      <c r="TUN512" s="38"/>
      <c r="TUO512" s="38"/>
      <c r="TUP512" s="38"/>
      <c r="TUQ512" s="38"/>
      <c r="TUR512" s="38"/>
      <c r="TUS512" s="38"/>
      <c r="TUT512" s="38"/>
      <c r="TUU512" s="38"/>
      <c r="TUV512" s="38"/>
      <c r="TUW512" s="38"/>
      <c r="TUX512" s="38"/>
      <c r="TUY512" s="38"/>
      <c r="TUZ512" s="38"/>
      <c r="TVA512" s="38"/>
      <c r="TVB512" s="38"/>
      <c r="TVC512" s="38"/>
      <c r="TVD512" s="38"/>
      <c r="TVE512" s="38"/>
      <c r="TVF512" s="38"/>
      <c r="TVG512" s="38"/>
      <c r="TVH512" s="38"/>
      <c r="TVI512" s="38"/>
      <c r="TVJ512" s="38"/>
      <c r="TVK512" s="38"/>
      <c r="TVL512" s="38"/>
      <c r="TVM512" s="38"/>
      <c r="TVN512" s="38"/>
      <c r="TVO512" s="38"/>
      <c r="TVP512" s="38"/>
      <c r="TVQ512" s="38"/>
      <c r="TVR512" s="38"/>
      <c r="TVS512" s="38"/>
      <c r="TVT512" s="38"/>
      <c r="TVU512" s="38"/>
      <c r="TVV512" s="38"/>
      <c r="TVW512" s="38"/>
      <c r="TVX512" s="38"/>
      <c r="TVY512" s="38"/>
      <c r="TVZ512" s="38"/>
      <c r="TWA512" s="38"/>
      <c r="TWB512" s="38"/>
      <c r="TWC512" s="38"/>
      <c r="TWD512" s="38"/>
      <c r="TWE512" s="38"/>
      <c r="TWF512" s="38"/>
      <c r="TWG512" s="38"/>
      <c r="TWH512" s="38"/>
      <c r="TWI512" s="38"/>
      <c r="TWJ512" s="38"/>
      <c r="TWK512" s="38"/>
      <c r="TWL512" s="38"/>
      <c r="TWM512" s="38"/>
      <c r="TWN512" s="38"/>
      <c r="TWO512" s="38"/>
      <c r="TWP512" s="38"/>
      <c r="TWQ512" s="38"/>
      <c r="TWR512" s="38"/>
      <c r="TWS512" s="38"/>
      <c r="TWT512" s="38"/>
      <c r="TWU512" s="38"/>
      <c r="TWV512" s="38"/>
      <c r="TWW512" s="38"/>
      <c r="TWX512" s="38"/>
      <c r="TWY512" s="38"/>
      <c r="TWZ512" s="38"/>
      <c r="TXA512" s="38"/>
      <c r="TXB512" s="38"/>
      <c r="TXC512" s="38"/>
      <c r="TXD512" s="38"/>
      <c r="TXE512" s="38"/>
      <c r="TXF512" s="38"/>
      <c r="TXG512" s="38"/>
      <c r="TXH512" s="38"/>
      <c r="TXI512" s="38"/>
      <c r="TXJ512" s="38"/>
      <c r="TXK512" s="38"/>
      <c r="TXL512" s="38"/>
      <c r="TXM512" s="38"/>
      <c r="TXN512" s="38"/>
      <c r="TXO512" s="38"/>
      <c r="TXP512" s="38"/>
      <c r="TXQ512" s="38"/>
      <c r="TXR512" s="38"/>
      <c r="TXS512" s="38"/>
      <c r="TXT512" s="38"/>
      <c r="TXU512" s="38"/>
      <c r="TXV512" s="38"/>
      <c r="TXW512" s="38"/>
      <c r="TXX512" s="38"/>
      <c r="TXY512" s="38"/>
      <c r="TXZ512" s="38"/>
      <c r="TYA512" s="38"/>
      <c r="TYB512" s="38"/>
      <c r="TYC512" s="38"/>
      <c r="TYD512" s="38"/>
      <c r="TYE512" s="38"/>
      <c r="TYF512" s="38"/>
      <c r="TYG512" s="38"/>
      <c r="TYH512" s="38"/>
      <c r="TYI512" s="38"/>
      <c r="TYJ512" s="38"/>
      <c r="TYK512" s="38"/>
      <c r="TYL512" s="38"/>
      <c r="TYM512" s="38"/>
      <c r="TYN512" s="38"/>
      <c r="TYO512" s="38"/>
      <c r="TYP512" s="38"/>
      <c r="TYQ512" s="38"/>
      <c r="TYR512" s="38"/>
      <c r="TYS512" s="38"/>
      <c r="TYT512" s="38"/>
      <c r="TYU512" s="38"/>
      <c r="TYV512" s="38"/>
      <c r="TYW512" s="38"/>
      <c r="TYX512" s="38"/>
      <c r="TYY512" s="38"/>
      <c r="TYZ512" s="38"/>
      <c r="TZA512" s="38"/>
      <c r="TZB512" s="38"/>
      <c r="TZC512" s="38"/>
      <c r="TZD512" s="38"/>
      <c r="TZE512" s="38"/>
      <c r="TZF512" s="38"/>
      <c r="TZG512" s="38"/>
      <c r="TZH512" s="38"/>
      <c r="TZI512" s="38"/>
      <c r="TZJ512" s="38"/>
      <c r="TZK512" s="38"/>
      <c r="TZL512" s="38"/>
      <c r="TZM512" s="38"/>
      <c r="TZN512" s="38"/>
      <c r="TZO512" s="38"/>
      <c r="TZP512" s="38"/>
      <c r="TZQ512" s="38"/>
      <c r="TZR512" s="38"/>
      <c r="TZS512" s="38"/>
      <c r="TZT512" s="38"/>
      <c r="TZU512" s="38"/>
      <c r="TZV512" s="38"/>
      <c r="TZW512" s="38"/>
      <c r="TZX512" s="38"/>
      <c r="TZY512" s="38"/>
      <c r="TZZ512" s="38"/>
      <c r="UAA512" s="38"/>
      <c r="UAB512" s="38"/>
      <c r="UAC512" s="38"/>
      <c r="UAD512" s="38"/>
      <c r="UAE512" s="38"/>
      <c r="UAF512" s="38"/>
      <c r="UAG512" s="38"/>
      <c r="UAH512" s="38"/>
      <c r="UAI512" s="38"/>
      <c r="UAJ512" s="38"/>
      <c r="UAK512" s="38"/>
      <c r="UAL512" s="38"/>
      <c r="UAM512" s="38"/>
      <c r="UAN512" s="38"/>
      <c r="UAO512" s="38"/>
      <c r="UAP512" s="38"/>
      <c r="UAQ512" s="38"/>
      <c r="UAR512" s="38"/>
      <c r="UAS512" s="38"/>
      <c r="UAT512" s="38"/>
      <c r="UAU512" s="38"/>
      <c r="UAV512" s="38"/>
      <c r="UAW512" s="38"/>
      <c r="UAX512" s="38"/>
      <c r="UAY512" s="38"/>
      <c r="UAZ512" s="38"/>
      <c r="UBA512" s="38"/>
      <c r="UBB512" s="38"/>
      <c r="UBC512" s="38"/>
      <c r="UBD512" s="38"/>
      <c r="UBE512" s="38"/>
      <c r="UBF512" s="38"/>
      <c r="UBG512" s="38"/>
      <c r="UBH512" s="38"/>
      <c r="UBI512" s="38"/>
      <c r="UBJ512" s="38"/>
      <c r="UBK512" s="38"/>
      <c r="UBL512" s="38"/>
      <c r="UBM512" s="38"/>
      <c r="UBN512" s="38"/>
      <c r="UBO512" s="38"/>
      <c r="UBP512" s="38"/>
      <c r="UBQ512" s="38"/>
      <c r="UBR512" s="38"/>
      <c r="UBS512" s="38"/>
      <c r="UBT512" s="38"/>
      <c r="UBU512" s="38"/>
      <c r="UBV512" s="38"/>
      <c r="UBW512" s="38"/>
      <c r="UBX512" s="38"/>
      <c r="UBY512" s="38"/>
      <c r="UBZ512" s="38"/>
      <c r="UCA512" s="38"/>
      <c r="UCB512" s="38"/>
      <c r="UCC512" s="38"/>
      <c r="UCD512" s="38"/>
      <c r="UCE512" s="38"/>
      <c r="UCF512" s="38"/>
      <c r="UCG512" s="38"/>
      <c r="UCH512" s="38"/>
      <c r="UCI512" s="38"/>
      <c r="UCJ512" s="38"/>
      <c r="UCK512" s="38"/>
      <c r="UCL512" s="38"/>
      <c r="UCM512" s="38"/>
      <c r="UCN512" s="38"/>
      <c r="UCO512" s="38"/>
      <c r="UCP512" s="38"/>
      <c r="UCQ512" s="38"/>
      <c r="UCR512" s="38"/>
      <c r="UCS512" s="38"/>
      <c r="UCT512" s="38"/>
      <c r="UCU512" s="38"/>
      <c r="UCV512" s="38"/>
      <c r="UCW512" s="38"/>
      <c r="UCX512" s="38"/>
      <c r="UCY512" s="38"/>
      <c r="UCZ512" s="38"/>
      <c r="UDA512" s="38"/>
      <c r="UDB512" s="38"/>
      <c r="UDC512" s="38"/>
      <c r="UDD512" s="38"/>
      <c r="UDE512" s="38"/>
      <c r="UDF512" s="38"/>
      <c r="UDG512" s="38"/>
      <c r="UDH512" s="38"/>
      <c r="UDI512" s="38"/>
      <c r="UDJ512" s="38"/>
      <c r="UDK512" s="38"/>
      <c r="UDL512" s="38"/>
      <c r="UDM512" s="38"/>
      <c r="UDN512" s="38"/>
      <c r="UDO512" s="38"/>
      <c r="UDP512" s="38"/>
      <c r="UDQ512" s="38"/>
      <c r="UDR512" s="38"/>
      <c r="UDS512" s="38"/>
      <c r="UDT512" s="38"/>
      <c r="UDU512" s="38"/>
      <c r="UDV512" s="38"/>
      <c r="UDW512" s="38"/>
      <c r="UDX512" s="38"/>
      <c r="UDY512" s="38"/>
      <c r="UDZ512" s="38"/>
      <c r="UEA512" s="38"/>
      <c r="UEB512" s="38"/>
      <c r="UEC512" s="38"/>
      <c r="UED512" s="38"/>
      <c r="UEE512" s="38"/>
      <c r="UEF512" s="38"/>
      <c r="UEG512" s="38"/>
      <c r="UEH512" s="38"/>
      <c r="UEI512" s="38"/>
      <c r="UEJ512" s="38"/>
      <c r="UEK512" s="38"/>
      <c r="UEL512" s="38"/>
      <c r="UEM512" s="38"/>
      <c r="UEN512" s="38"/>
      <c r="UEO512" s="38"/>
      <c r="UEP512" s="38"/>
      <c r="UEQ512" s="38"/>
      <c r="UER512" s="38"/>
      <c r="UES512" s="38"/>
      <c r="UET512" s="38"/>
      <c r="UEU512" s="38"/>
      <c r="UEV512" s="38"/>
      <c r="UEW512" s="38"/>
      <c r="UEX512" s="38"/>
      <c r="UEY512" s="38"/>
      <c r="UEZ512" s="38"/>
      <c r="UFA512" s="38"/>
      <c r="UFB512" s="38"/>
      <c r="UFC512" s="38"/>
      <c r="UFD512" s="38"/>
      <c r="UFE512" s="38"/>
      <c r="UFF512" s="38"/>
      <c r="UFG512" s="38"/>
      <c r="UFH512" s="38"/>
      <c r="UFI512" s="38"/>
      <c r="UFJ512" s="38"/>
      <c r="UFK512" s="38"/>
      <c r="UFL512" s="38"/>
      <c r="UFM512" s="38"/>
      <c r="UFN512" s="38"/>
      <c r="UFO512" s="38"/>
      <c r="UFP512" s="38"/>
      <c r="UFQ512" s="38"/>
      <c r="UFR512" s="38"/>
      <c r="UFS512" s="38"/>
      <c r="UFT512" s="38"/>
      <c r="UFU512" s="38"/>
      <c r="UFV512" s="38"/>
      <c r="UFW512" s="38"/>
      <c r="UFX512" s="38"/>
      <c r="UFY512" s="38"/>
      <c r="UFZ512" s="38"/>
      <c r="UGA512" s="38"/>
      <c r="UGB512" s="38"/>
      <c r="UGC512" s="38"/>
      <c r="UGD512" s="38"/>
      <c r="UGE512" s="38"/>
      <c r="UGF512" s="38"/>
      <c r="UGG512" s="38"/>
      <c r="UGH512" s="38"/>
      <c r="UGI512" s="38"/>
      <c r="UGJ512" s="38"/>
      <c r="UGK512" s="38"/>
      <c r="UGL512" s="38"/>
      <c r="UGM512" s="38"/>
      <c r="UGN512" s="38"/>
      <c r="UGO512" s="38"/>
      <c r="UGP512" s="38"/>
      <c r="UGQ512" s="38"/>
      <c r="UGR512" s="38"/>
      <c r="UGS512" s="38"/>
      <c r="UGT512" s="38"/>
      <c r="UGU512" s="38"/>
      <c r="UGV512" s="38"/>
      <c r="UGW512" s="38"/>
      <c r="UGX512" s="38"/>
      <c r="UGY512" s="38"/>
      <c r="UGZ512" s="38"/>
      <c r="UHA512" s="38"/>
      <c r="UHB512" s="38"/>
      <c r="UHC512" s="38"/>
      <c r="UHD512" s="38"/>
      <c r="UHE512" s="38"/>
      <c r="UHF512" s="38"/>
      <c r="UHG512" s="38"/>
      <c r="UHH512" s="38"/>
      <c r="UHI512" s="38"/>
      <c r="UHJ512" s="38"/>
      <c r="UHK512" s="38"/>
      <c r="UHL512" s="38"/>
      <c r="UHM512" s="38"/>
      <c r="UHN512" s="38"/>
      <c r="UHO512" s="38"/>
      <c r="UHP512" s="38"/>
      <c r="UHQ512" s="38"/>
      <c r="UHR512" s="38"/>
      <c r="UHS512" s="38"/>
      <c r="UHT512" s="38"/>
      <c r="UHU512" s="38"/>
      <c r="UHV512" s="38"/>
      <c r="UHW512" s="38"/>
      <c r="UHX512" s="38"/>
      <c r="UHY512" s="38"/>
      <c r="UHZ512" s="38"/>
      <c r="UIA512" s="38"/>
      <c r="UIB512" s="38"/>
      <c r="UIC512" s="38"/>
      <c r="UID512" s="38"/>
      <c r="UIE512" s="38"/>
      <c r="UIF512" s="38"/>
      <c r="UIG512" s="38"/>
      <c r="UIH512" s="38"/>
      <c r="UII512" s="38"/>
      <c r="UIJ512" s="38"/>
      <c r="UIK512" s="38"/>
      <c r="UIL512" s="38"/>
      <c r="UIM512" s="38"/>
      <c r="UIN512" s="38"/>
      <c r="UIO512" s="38"/>
      <c r="UIP512" s="38"/>
      <c r="UIQ512" s="38"/>
      <c r="UIR512" s="38"/>
      <c r="UIS512" s="38"/>
      <c r="UIT512" s="38"/>
      <c r="UIU512" s="38"/>
      <c r="UIV512" s="38"/>
      <c r="UIW512" s="38"/>
      <c r="UIX512" s="38"/>
      <c r="UIY512" s="38"/>
      <c r="UIZ512" s="38"/>
      <c r="UJA512" s="38"/>
      <c r="UJB512" s="38"/>
      <c r="UJC512" s="38"/>
      <c r="UJD512" s="38"/>
      <c r="UJE512" s="38"/>
      <c r="UJF512" s="38"/>
      <c r="UJG512" s="38"/>
      <c r="UJH512" s="38"/>
      <c r="UJI512" s="38"/>
      <c r="UJJ512" s="38"/>
      <c r="UJK512" s="38"/>
      <c r="UJL512" s="38"/>
      <c r="UJM512" s="38"/>
      <c r="UJN512" s="38"/>
      <c r="UJO512" s="38"/>
      <c r="UJP512" s="38"/>
      <c r="UJQ512" s="38"/>
      <c r="UJR512" s="38"/>
      <c r="UJS512" s="38"/>
      <c r="UJT512" s="38"/>
      <c r="UJU512" s="38"/>
      <c r="UJV512" s="38"/>
      <c r="UJW512" s="38"/>
      <c r="UJX512" s="38"/>
      <c r="UJY512" s="38"/>
      <c r="UJZ512" s="38"/>
      <c r="UKA512" s="38"/>
      <c r="UKB512" s="38"/>
      <c r="UKC512" s="38"/>
      <c r="UKD512" s="38"/>
      <c r="UKE512" s="38"/>
      <c r="UKF512" s="38"/>
      <c r="UKG512" s="38"/>
      <c r="UKH512" s="38"/>
      <c r="UKI512" s="38"/>
      <c r="UKJ512" s="38"/>
      <c r="UKK512" s="38"/>
      <c r="UKL512" s="38"/>
      <c r="UKM512" s="38"/>
      <c r="UKN512" s="38"/>
      <c r="UKO512" s="38"/>
      <c r="UKP512" s="38"/>
      <c r="UKQ512" s="38"/>
      <c r="UKR512" s="38"/>
      <c r="UKS512" s="38"/>
      <c r="UKT512" s="38"/>
      <c r="UKU512" s="38"/>
      <c r="UKV512" s="38"/>
      <c r="UKW512" s="38"/>
      <c r="UKX512" s="38"/>
      <c r="UKY512" s="38"/>
      <c r="UKZ512" s="38"/>
      <c r="ULA512" s="38"/>
      <c r="ULB512" s="38"/>
      <c r="ULC512" s="38"/>
      <c r="ULD512" s="38"/>
      <c r="ULE512" s="38"/>
      <c r="ULF512" s="38"/>
      <c r="ULG512" s="38"/>
      <c r="ULH512" s="38"/>
      <c r="ULI512" s="38"/>
      <c r="ULJ512" s="38"/>
      <c r="ULK512" s="38"/>
      <c r="ULL512" s="38"/>
      <c r="ULM512" s="38"/>
      <c r="ULN512" s="38"/>
      <c r="ULO512" s="38"/>
      <c r="ULP512" s="38"/>
      <c r="ULQ512" s="38"/>
      <c r="ULR512" s="38"/>
      <c r="ULS512" s="38"/>
      <c r="ULT512" s="38"/>
      <c r="ULU512" s="38"/>
      <c r="ULV512" s="38"/>
      <c r="ULW512" s="38"/>
      <c r="ULX512" s="38"/>
      <c r="ULY512" s="38"/>
      <c r="ULZ512" s="38"/>
      <c r="UMA512" s="38"/>
      <c r="UMB512" s="38"/>
      <c r="UMC512" s="38"/>
      <c r="UMD512" s="38"/>
      <c r="UME512" s="38"/>
      <c r="UMF512" s="38"/>
      <c r="UMG512" s="38"/>
      <c r="UMH512" s="38"/>
      <c r="UMI512" s="38"/>
      <c r="UMJ512" s="38"/>
      <c r="UMK512" s="38"/>
      <c r="UML512" s="38"/>
      <c r="UMM512" s="38"/>
      <c r="UMN512" s="38"/>
      <c r="UMO512" s="38"/>
      <c r="UMP512" s="38"/>
      <c r="UMQ512" s="38"/>
      <c r="UMR512" s="38"/>
      <c r="UMS512" s="38"/>
      <c r="UMT512" s="38"/>
      <c r="UMU512" s="38"/>
      <c r="UMV512" s="38"/>
      <c r="UMW512" s="38"/>
      <c r="UMX512" s="38"/>
      <c r="UMY512" s="38"/>
      <c r="UMZ512" s="38"/>
      <c r="UNA512" s="38"/>
      <c r="UNB512" s="38"/>
      <c r="UNC512" s="38"/>
      <c r="UND512" s="38"/>
      <c r="UNE512" s="38"/>
      <c r="UNF512" s="38"/>
      <c r="UNG512" s="38"/>
      <c r="UNH512" s="38"/>
      <c r="UNI512" s="38"/>
      <c r="UNJ512" s="38"/>
      <c r="UNK512" s="38"/>
      <c r="UNL512" s="38"/>
      <c r="UNM512" s="38"/>
      <c r="UNN512" s="38"/>
      <c r="UNO512" s="38"/>
      <c r="UNP512" s="38"/>
      <c r="UNQ512" s="38"/>
      <c r="UNR512" s="38"/>
      <c r="UNS512" s="38"/>
      <c r="UNT512" s="38"/>
      <c r="UNU512" s="38"/>
      <c r="UNV512" s="38"/>
      <c r="UNW512" s="38"/>
      <c r="UNX512" s="38"/>
      <c r="UNY512" s="38"/>
      <c r="UNZ512" s="38"/>
      <c r="UOA512" s="38"/>
      <c r="UOB512" s="38"/>
      <c r="UOC512" s="38"/>
      <c r="UOD512" s="38"/>
      <c r="UOE512" s="38"/>
      <c r="UOF512" s="38"/>
      <c r="UOG512" s="38"/>
      <c r="UOH512" s="38"/>
      <c r="UOI512" s="38"/>
      <c r="UOJ512" s="38"/>
      <c r="UOK512" s="38"/>
      <c r="UOL512" s="38"/>
      <c r="UOM512" s="38"/>
      <c r="UON512" s="38"/>
      <c r="UOO512" s="38"/>
      <c r="UOP512" s="38"/>
      <c r="UOQ512" s="38"/>
      <c r="UOR512" s="38"/>
      <c r="UOS512" s="38"/>
      <c r="UOT512" s="38"/>
      <c r="UOU512" s="38"/>
      <c r="UOV512" s="38"/>
      <c r="UOW512" s="38"/>
      <c r="UOX512" s="38"/>
      <c r="UOY512" s="38"/>
      <c r="UOZ512" s="38"/>
      <c r="UPA512" s="38"/>
      <c r="UPB512" s="38"/>
      <c r="UPC512" s="38"/>
      <c r="UPD512" s="38"/>
      <c r="UPE512" s="38"/>
      <c r="UPF512" s="38"/>
      <c r="UPG512" s="38"/>
      <c r="UPH512" s="38"/>
      <c r="UPI512" s="38"/>
      <c r="UPJ512" s="38"/>
      <c r="UPK512" s="38"/>
      <c r="UPL512" s="38"/>
      <c r="UPM512" s="38"/>
      <c r="UPN512" s="38"/>
      <c r="UPO512" s="38"/>
      <c r="UPP512" s="38"/>
      <c r="UPQ512" s="38"/>
      <c r="UPR512" s="38"/>
      <c r="UPS512" s="38"/>
      <c r="UPT512" s="38"/>
      <c r="UPU512" s="38"/>
      <c r="UPV512" s="38"/>
      <c r="UPW512" s="38"/>
      <c r="UPX512" s="38"/>
      <c r="UPY512" s="38"/>
      <c r="UPZ512" s="38"/>
      <c r="UQA512" s="38"/>
      <c r="UQB512" s="38"/>
      <c r="UQC512" s="38"/>
      <c r="UQD512" s="38"/>
      <c r="UQE512" s="38"/>
      <c r="UQF512" s="38"/>
      <c r="UQG512" s="38"/>
      <c r="UQH512" s="38"/>
      <c r="UQI512" s="38"/>
      <c r="UQJ512" s="38"/>
      <c r="UQK512" s="38"/>
      <c r="UQL512" s="38"/>
      <c r="UQM512" s="38"/>
      <c r="UQN512" s="38"/>
      <c r="UQO512" s="38"/>
      <c r="UQP512" s="38"/>
      <c r="UQQ512" s="38"/>
      <c r="UQR512" s="38"/>
      <c r="UQS512" s="38"/>
      <c r="UQT512" s="38"/>
      <c r="UQU512" s="38"/>
      <c r="UQV512" s="38"/>
      <c r="UQW512" s="38"/>
      <c r="UQX512" s="38"/>
      <c r="UQY512" s="38"/>
      <c r="UQZ512" s="38"/>
      <c r="URA512" s="38"/>
      <c r="URB512" s="38"/>
      <c r="URC512" s="38"/>
      <c r="URD512" s="38"/>
      <c r="URE512" s="38"/>
      <c r="URF512" s="38"/>
      <c r="URG512" s="38"/>
      <c r="URH512" s="38"/>
      <c r="URI512" s="38"/>
      <c r="URJ512" s="38"/>
      <c r="URK512" s="38"/>
      <c r="URL512" s="38"/>
      <c r="URM512" s="38"/>
      <c r="URN512" s="38"/>
      <c r="URO512" s="38"/>
      <c r="URP512" s="38"/>
      <c r="URQ512" s="38"/>
      <c r="URR512" s="38"/>
      <c r="URS512" s="38"/>
      <c r="URT512" s="38"/>
      <c r="URU512" s="38"/>
      <c r="URV512" s="38"/>
      <c r="URW512" s="38"/>
      <c r="URX512" s="38"/>
      <c r="URY512" s="38"/>
      <c r="URZ512" s="38"/>
      <c r="USA512" s="38"/>
      <c r="USB512" s="38"/>
      <c r="USC512" s="38"/>
      <c r="USD512" s="38"/>
      <c r="USE512" s="38"/>
      <c r="USF512" s="38"/>
      <c r="USG512" s="38"/>
      <c r="USH512" s="38"/>
      <c r="USI512" s="38"/>
      <c r="USJ512" s="38"/>
      <c r="USK512" s="38"/>
      <c r="USL512" s="38"/>
      <c r="USM512" s="38"/>
      <c r="USN512" s="38"/>
      <c r="USO512" s="38"/>
      <c r="USP512" s="38"/>
      <c r="USQ512" s="38"/>
      <c r="USR512" s="38"/>
      <c r="USS512" s="38"/>
      <c r="UST512" s="38"/>
      <c r="USU512" s="38"/>
      <c r="USV512" s="38"/>
      <c r="USW512" s="38"/>
      <c r="USX512" s="38"/>
      <c r="USY512" s="38"/>
      <c r="USZ512" s="38"/>
      <c r="UTA512" s="38"/>
      <c r="UTB512" s="38"/>
      <c r="UTC512" s="38"/>
      <c r="UTD512" s="38"/>
      <c r="UTE512" s="38"/>
      <c r="UTF512" s="38"/>
      <c r="UTG512" s="38"/>
      <c r="UTH512" s="38"/>
      <c r="UTI512" s="38"/>
      <c r="UTJ512" s="38"/>
      <c r="UTK512" s="38"/>
      <c r="UTL512" s="38"/>
      <c r="UTM512" s="38"/>
      <c r="UTN512" s="38"/>
      <c r="UTO512" s="38"/>
      <c r="UTP512" s="38"/>
      <c r="UTQ512" s="38"/>
      <c r="UTR512" s="38"/>
      <c r="UTS512" s="38"/>
      <c r="UTT512" s="38"/>
      <c r="UTU512" s="38"/>
      <c r="UTV512" s="38"/>
      <c r="UTW512" s="38"/>
      <c r="UTX512" s="38"/>
      <c r="UTY512" s="38"/>
      <c r="UTZ512" s="38"/>
      <c r="UUA512" s="38"/>
      <c r="UUB512" s="38"/>
      <c r="UUC512" s="38"/>
      <c r="UUD512" s="38"/>
      <c r="UUE512" s="38"/>
      <c r="UUF512" s="38"/>
      <c r="UUG512" s="38"/>
      <c r="UUH512" s="38"/>
      <c r="UUI512" s="38"/>
      <c r="UUJ512" s="38"/>
      <c r="UUK512" s="38"/>
      <c r="UUL512" s="38"/>
      <c r="UUM512" s="38"/>
      <c r="UUN512" s="38"/>
      <c r="UUO512" s="38"/>
      <c r="UUP512" s="38"/>
      <c r="UUQ512" s="38"/>
      <c r="UUR512" s="38"/>
      <c r="UUS512" s="38"/>
      <c r="UUT512" s="38"/>
      <c r="UUU512" s="38"/>
      <c r="UUV512" s="38"/>
      <c r="UUW512" s="38"/>
      <c r="UUX512" s="38"/>
      <c r="UUY512" s="38"/>
      <c r="UUZ512" s="38"/>
      <c r="UVA512" s="38"/>
      <c r="UVB512" s="38"/>
      <c r="UVC512" s="38"/>
      <c r="UVD512" s="38"/>
      <c r="UVE512" s="38"/>
      <c r="UVF512" s="38"/>
      <c r="UVG512" s="38"/>
      <c r="UVH512" s="38"/>
      <c r="UVI512" s="38"/>
      <c r="UVJ512" s="38"/>
      <c r="UVK512" s="38"/>
      <c r="UVL512" s="38"/>
      <c r="UVM512" s="38"/>
      <c r="UVN512" s="38"/>
      <c r="UVO512" s="38"/>
      <c r="UVP512" s="38"/>
      <c r="UVQ512" s="38"/>
      <c r="UVR512" s="38"/>
      <c r="UVS512" s="38"/>
      <c r="UVT512" s="38"/>
      <c r="UVU512" s="38"/>
      <c r="UVV512" s="38"/>
      <c r="UVW512" s="38"/>
      <c r="UVX512" s="38"/>
      <c r="UVY512" s="38"/>
      <c r="UVZ512" s="38"/>
      <c r="UWA512" s="38"/>
      <c r="UWB512" s="38"/>
      <c r="UWC512" s="38"/>
      <c r="UWD512" s="38"/>
      <c r="UWE512" s="38"/>
      <c r="UWF512" s="38"/>
      <c r="UWG512" s="38"/>
      <c r="UWH512" s="38"/>
      <c r="UWI512" s="38"/>
      <c r="UWJ512" s="38"/>
      <c r="UWK512" s="38"/>
      <c r="UWL512" s="38"/>
      <c r="UWM512" s="38"/>
      <c r="UWN512" s="38"/>
      <c r="UWO512" s="38"/>
      <c r="UWP512" s="38"/>
      <c r="UWQ512" s="38"/>
      <c r="UWR512" s="38"/>
      <c r="UWS512" s="38"/>
      <c r="UWT512" s="38"/>
      <c r="UWU512" s="38"/>
      <c r="UWV512" s="38"/>
      <c r="UWW512" s="38"/>
      <c r="UWX512" s="38"/>
      <c r="UWY512" s="38"/>
      <c r="UWZ512" s="38"/>
      <c r="UXA512" s="38"/>
      <c r="UXB512" s="38"/>
      <c r="UXC512" s="38"/>
      <c r="UXD512" s="38"/>
      <c r="UXE512" s="38"/>
      <c r="UXF512" s="38"/>
      <c r="UXG512" s="38"/>
      <c r="UXH512" s="38"/>
      <c r="UXI512" s="38"/>
      <c r="UXJ512" s="38"/>
      <c r="UXK512" s="38"/>
      <c r="UXL512" s="38"/>
      <c r="UXM512" s="38"/>
      <c r="UXN512" s="38"/>
      <c r="UXO512" s="38"/>
      <c r="UXP512" s="38"/>
      <c r="UXQ512" s="38"/>
      <c r="UXR512" s="38"/>
      <c r="UXS512" s="38"/>
      <c r="UXT512" s="38"/>
      <c r="UXU512" s="38"/>
      <c r="UXV512" s="38"/>
      <c r="UXW512" s="38"/>
      <c r="UXX512" s="38"/>
      <c r="UXY512" s="38"/>
      <c r="UXZ512" s="38"/>
      <c r="UYA512" s="38"/>
      <c r="UYB512" s="38"/>
      <c r="UYC512" s="38"/>
      <c r="UYD512" s="38"/>
      <c r="UYE512" s="38"/>
      <c r="UYF512" s="38"/>
      <c r="UYG512" s="38"/>
      <c r="UYH512" s="38"/>
      <c r="UYI512" s="38"/>
      <c r="UYJ512" s="38"/>
      <c r="UYK512" s="38"/>
      <c r="UYL512" s="38"/>
      <c r="UYM512" s="38"/>
      <c r="UYN512" s="38"/>
      <c r="UYO512" s="38"/>
      <c r="UYP512" s="38"/>
      <c r="UYQ512" s="38"/>
      <c r="UYR512" s="38"/>
      <c r="UYS512" s="38"/>
      <c r="UYT512" s="38"/>
      <c r="UYU512" s="38"/>
      <c r="UYV512" s="38"/>
      <c r="UYW512" s="38"/>
      <c r="UYX512" s="38"/>
      <c r="UYY512" s="38"/>
      <c r="UYZ512" s="38"/>
      <c r="UZA512" s="38"/>
      <c r="UZB512" s="38"/>
      <c r="UZC512" s="38"/>
      <c r="UZD512" s="38"/>
      <c r="UZE512" s="38"/>
      <c r="UZF512" s="38"/>
      <c r="UZG512" s="38"/>
      <c r="UZH512" s="38"/>
      <c r="UZI512" s="38"/>
      <c r="UZJ512" s="38"/>
      <c r="UZK512" s="38"/>
      <c r="UZL512" s="38"/>
      <c r="UZM512" s="38"/>
      <c r="UZN512" s="38"/>
      <c r="UZO512" s="38"/>
      <c r="UZP512" s="38"/>
      <c r="UZQ512" s="38"/>
      <c r="UZR512" s="38"/>
      <c r="UZS512" s="38"/>
      <c r="UZT512" s="38"/>
      <c r="UZU512" s="38"/>
      <c r="UZV512" s="38"/>
      <c r="UZW512" s="38"/>
      <c r="UZX512" s="38"/>
      <c r="UZY512" s="38"/>
      <c r="UZZ512" s="38"/>
      <c r="VAA512" s="38"/>
      <c r="VAB512" s="38"/>
      <c r="VAC512" s="38"/>
      <c r="VAD512" s="38"/>
      <c r="VAE512" s="38"/>
      <c r="VAF512" s="38"/>
      <c r="VAG512" s="38"/>
      <c r="VAH512" s="38"/>
      <c r="VAI512" s="38"/>
      <c r="VAJ512" s="38"/>
      <c r="VAK512" s="38"/>
      <c r="VAL512" s="38"/>
      <c r="VAM512" s="38"/>
      <c r="VAN512" s="38"/>
      <c r="VAO512" s="38"/>
      <c r="VAP512" s="38"/>
      <c r="VAQ512" s="38"/>
      <c r="VAR512" s="38"/>
      <c r="VAS512" s="38"/>
      <c r="VAT512" s="38"/>
      <c r="VAU512" s="38"/>
      <c r="VAV512" s="38"/>
      <c r="VAW512" s="38"/>
      <c r="VAX512" s="38"/>
      <c r="VAY512" s="38"/>
      <c r="VAZ512" s="38"/>
      <c r="VBA512" s="38"/>
      <c r="VBB512" s="38"/>
      <c r="VBC512" s="38"/>
      <c r="VBD512" s="38"/>
      <c r="VBE512" s="38"/>
      <c r="VBF512" s="38"/>
      <c r="VBG512" s="38"/>
      <c r="VBH512" s="38"/>
      <c r="VBI512" s="38"/>
      <c r="VBJ512" s="38"/>
      <c r="VBK512" s="38"/>
      <c r="VBL512" s="38"/>
      <c r="VBM512" s="38"/>
      <c r="VBN512" s="38"/>
      <c r="VBO512" s="38"/>
      <c r="VBP512" s="38"/>
      <c r="VBQ512" s="38"/>
      <c r="VBR512" s="38"/>
      <c r="VBS512" s="38"/>
      <c r="VBT512" s="38"/>
      <c r="VBU512" s="38"/>
      <c r="VBV512" s="38"/>
      <c r="VBW512" s="38"/>
      <c r="VBX512" s="38"/>
      <c r="VBY512" s="38"/>
      <c r="VBZ512" s="38"/>
      <c r="VCA512" s="38"/>
      <c r="VCB512" s="38"/>
      <c r="VCC512" s="38"/>
      <c r="VCD512" s="38"/>
      <c r="VCE512" s="38"/>
      <c r="VCF512" s="38"/>
      <c r="VCG512" s="38"/>
      <c r="VCH512" s="38"/>
      <c r="VCI512" s="38"/>
      <c r="VCJ512" s="38"/>
      <c r="VCK512" s="38"/>
      <c r="VCL512" s="38"/>
      <c r="VCM512" s="38"/>
      <c r="VCN512" s="38"/>
      <c r="VCO512" s="38"/>
      <c r="VCP512" s="38"/>
      <c r="VCQ512" s="38"/>
      <c r="VCR512" s="38"/>
      <c r="VCS512" s="38"/>
      <c r="VCT512" s="38"/>
      <c r="VCU512" s="38"/>
      <c r="VCV512" s="38"/>
      <c r="VCW512" s="38"/>
      <c r="VCX512" s="38"/>
      <c r="VCY512" s="38"/>
      <c r="VCZ512" s="38"/>
      <c r="VDA512" s="38"/>
      <c r="VDB512" s="38"/>
      <c r="VDC512" s="38"/>
      <c r="VDD512" s="38"/>
      <c r="VDE512" s="38"/>
      <c r="VDF512" s="38"/>
      <c r="VDG512" s="38"/>
      <c r="VDH512" s="38"/>
      <c r="VDI512" s="38"/>
      <c r="VDJ512" s="38"/>
      <c r="VDK512" s="38"/>
      <c r="VDL512" s="38"/>
      <c r="VDM512" s="38"/>
      <c r="VDN512" s="38"/>
      <c r="VDO512" s="38"/>
      <c r="VDP512" s="38"/>
      <c r="VDQ512" s="38"/>
      <c r="VDR512" s="38"/>
      <c r="VDS512" s="38"/>
      <c r="VDT512" s="38"/>
      <c r="VDU512" s="38"/>
      <c r="VDV512" s="38"/>
      <c r="VDW512" s="38"/>
      <c r="VDX512" s="38"/>
      <c r="VDY512" s="38"/>
      <c r="VDZ512" s="38"/>
      <c r="VEA512" s="38"/>
      <c r="VEB512" s="38"/>
      <c r="VEC512" s="38"/>
      <c r="VED512" s="38"/>
      <c r="VEE512" s="38"/>
      <c r="VEF512" s="38"/>
      <c r="VEG512" s="38"/>
      <c r="VEH512" s="38"/>
      <c r="VEI512" s="38"/>
      <c r="VEJ512" s="38"/>
      <c r="VEK512" s="38"/>
      <c r="VEL512" s="38"/>
      <c r="VEM512" s="38"/>
      <c r="VEN512" s="38"/>
      <c r="VEO512" s="38"/>
      <c r="VEP512" s="38"/>
      <c r="VEQ512" s="38"/>
      <c r="VER512" s="38"/>
      <c r="VES512" s="38"/>
      <c r="VET512" s="38"/>
      <c r="VEU512" s="38"/>
      <c r="VEV512" s="38"/>
      <c r="VEW512" s="38"/>
      <c r="VEX512" s="38"/>
      <c r="VEY512" s="38"/>
      <c r="VEZ512" s="38"/>
      <c r="VFA512" s="38"/>
      <c r="VFB512" s="38"/>
      <c r="VFC512" s="38"/>
      <c r="VFD512" s="38"/>
      <c r="VFE512" s="38"/>
      <c r="VFF512" s="38"/>
      <c r="VFG512" s="38"/>
      <c r="VFH512" s="38"/>
      <c r="VFI512" s="38"/>
      <c r="VFJ512" s="38"/>
      <c r="VFK512" s="38"/>
      <c r="VFL512" s="38"/>
      <c r="VFM512" s="38"/>
      <c r="VFN512" s="38"/>
      <c r="VFO512" s="38"/>
      <c r="VFP512" s="38"/>
      <c r="VFQ512" s="38"/>
      <c r="VFR512" s="38"/>
      <c r="VFS512" s="38"/>
      <c r="VFT512" s="38"/>
      <c r="VFU512" s="38"/>
      <c r="VFV512" s="38"/>
      <c r="VFW512" s="38"/>
      <c r="VFX512" s="38"/>
      <c r="VFY512" s="38"/>
      <c r="VFZ512" s="38"/>
      <c r="VGA512" s="38"/>
      <c r="VGB512" s="38"/>
      <c r="VGC512" s="38"/>
      <c r="VGD512" s="38"/>
      <c r="VGE512" s="38"/>
      <c r="VGF512" s="38"/>
      <c r="VGG512" s="38"/>
      <c r="VGH512" s="38"/>
      <c r="VGI512" s="38"/>
      <c r="VGJ512" s="38"/>
      <c r="VGK512" s="38"/>
      <c r="VGL512" s="38"/>
      <c r="VGM512" s="38"/>
      <c r="VGN512" s="38"/>
      <c r="VGO512" s="38"/>
      <c r="VGP512" s="38"/>
      <c r="VGQ512" s="38"/>
      <c r="VGR512" s="38"/>
      <c r="VGS512" s="38"/>
      <c r="VGT512" s="38"/>
      <c r="VGU512" s="38"/>
      <c r="VGV512" s="38"/>
      <c r="VGW512" s="38"/>
      <c r="VGX512" s="38"/>
      <c r="VGY512" s="38"/>
      <c r="VGZ512" s="38"/>
      <c r="VHA512" s="38"/>
      <c r="VHB512" s="38"/>
      <c r="VHC512" s="38"/>
      <c r="VHD512" s="38"/>
      <c r="VHE512" s="38"/>
      <c r="VHF512" s="38"/>
      <c r="VHG512" s="38"/>
      <c r="VHH512" s="38"/>
      <c r="VHI512" s="38"/>
      <c r="VHJ512" s="38"/>
      <c r="VHK512" s="38"/>
      <c r="VHL512" s="38"/>
      <c r="VHM512" s="38"/>
      <c r="VHN512" s="38"/>
      <c r="VHO512" s="38"/>
      <c r="VHP512" s="38"/>
      <c r="VHQ512" s="38"/>
      <c r="VHR512" s="38"/>
      <c r="VHS512" s="38"/>
      <c r="VHT512" s="38"/>
      <c r="VHU512" s="38"/>
      <c r="VHV512" s="38"/>
      <c r="VHW512" s="38"/>
      <c r="VHX512" s="38"/>
      <c r="VHY512" s="38"/>
      <c r="VHZ512" s="38"/>
      <c r="VIA512" s="38"/>
      <c r="VIB512" s="38"/>
      <c r="VIC512" s="38"/>
      <c r="VID512" s="38"/>
      <c r="VIE512" s="38"/>
      <c r="VIF512" s="38"/>
      <c r="VIG512" s="38"/>
      <c r="VIH512" s="38"/>
      <c r="VII512" s="38"/>
      <c r="VIJ512" s="38"/>
      <c r="VIK512" s="38"/>
      <c r="VIL512" s="38"/>
      <c r="VIM512" s="38"/>
      <c r="VIN512" s="38"/>
      <c r="VIO512" s="38"/>
      <c r="VIP512" s="38"/>
      <c r="VIQ512" s="38"/>
      <c r="VIR512" s="38"/>
      <c r="VIS512" s="38"/>
      <c r="VIT512" s="38"/>
      <c r="VIU512" s="38"/>
      <c r="VIV512" s="38"/>
      <c r="VIW512" s="38"/>
      <c r="VIX512" s="38"/>
      <c r="VIY512" s="38"/>
      <c r="VIZ512" s="38"/>
      <c r="VJA512" s="38"/>
      <c r="VJB512" s="38"/>
      <c r="VJC512" s="38"/>
      <c r="VJD512" s="38"/>
      <c r="VJE512" s="38"/>
      <c r="VJF512" s="38"/>
      <c r="VJG512" s="38"/>
      <c r="VJH512" s="38"/>
      <c r="VJI512" s="38"/>
      <c r="VJJ512" s="38"/>
      <c r="VJK512" s="38"/>
      <c r="VJL512" s="38"/>
      <c r="VJM512" s="38"/>
      <c r="VJN512" s="38"/>
      <c r="VJO512" s="38"/>
      <c r="VJP512" s="38"/>
      <c r="VJQ512" s="38"/>
      <c r="VJR512" s="38"/>
      <c r="VJS512" s="38"/>
      <c r="VJT512" s="38"/>
      <c r="VJU512" s="38"/>
      <c r="VJV512" s="38"/>
      <c r="VJW512" s="38"/>
      <c r="VJX512" s="38"/>
      <c r="VJY512" s="38"/>
      <c r="VJZ512" s="38"/>
      <c r="VKA512" s="38"/>
      <c r="VKB512" s="38"/>
      <c r="VKC512" s="38"/>
      <c r="VKD512" s="38"/>
      <c r="VKE512" s="38"/>
      <c r="VKF512" s="38"/>
      <c r="VKG512" s="38"/>
      <c r="VKH512" s="38"/>
      <c r="VKI512" s="38"/>
      <c r="VKJ512" s="38"/>
      <c r="VKK512" s="38"/>
      <c r="VKL512" s="38"/>
      <c r="VKM512" s="38"/>
      <c r="VKN512" s="38"/>
      <c r="VKO512" s="38"/>
      <c r="VKP512" s="38"/>
      <c r="VKQ512" s="38"/>
      <c r="VKR512" s="38"/>
      <c r="VKS512" s="38"/>
      <c r="VKT512" s="38"/>
      <c r="VKU512" s="38"/>
      <c r="VKV512" s="38"/>
      <c r="VKW512" s="38"/>
      <c r="VKX512" s="38"/>
      <c r="VKY512" s="38"/>
      <c r="VKZ512" s="38"/>
      <c r="VLA512" s="38"/>
      <c r="VLB512" s="38"/>
      <c r="VLC512" s="38"/>
      <c r="VLD512" s="38"/>
      <c r="VLE512" s="38"/>
      <c r="VLF512" s="38"/>
      <c r="VLG512" s="38"/>
      <c r="VLH512" s="38"/>
      <c r="VLI512" s="38"/>
      <c r="VLJ512" s="38"/>
      <c r="VLK512" s="38"/>
      <c r="VLL512" s="38"/>
      <c r="VLM512" s="38"/>
      <c r="VLN512" s="38"/>
      <c r="VLO512" s="38"/>
      <c r="VLP512" s="38"/>
      <c r="VLQ512" s="38"/>
      <c r="VLR512" s="38"/>
      <c r="VLS512" s="38"/>
      <c r="VLT512" s="38"/>
      <c r="VLU512" s="38"/>
      <c r="VLV512" s="38"/>
      <c r="VLW512" s="38"/>
      <c r="VLX512" s="38"/>
      <c r="VLY512" s="38"/>
      <c r="VLZ512" s="38"/>
      <c r="VMA512" s="38"/>
      <c r="VMB512" s="38"/>
      <c r="VMC512" s="38"/>
      <c r="VMD512" s="38"/>
      <c r="VME512" s="38"/>
      <c r="VMF512" s="38"/>
      <c r="VMG512" s="38"/>
      <c r="VMH512" s="38"/>
      <c r="VMI512" s="38"/>
      <c r="VMJ512" s="38"/>
      <c r="VMK512" s="38"/>
      <c r="VML512" s="38"/>
      <c r="VMM512" s="38"/>
      <c r="VMN512" s="38"/>
      <c r="VMO512" s="38"/>
      <c r="VMP512" s="38"/>
      <c r="VMQ512" s="38"/>
      <c r="VMR512" s="38"/>
      <c r="VMS512" s="38"/>
      <c r="VMT512" s="38"/>
      <c r="VMU512" s="38"/>
      <c r="VMV512" s="38"/>
      <c r="VMW512" s="38"/>
      <c r="VMX512" s="38"/>
      <c r="VMY512" s="38"/>
      <c r="VMZ512" s="38"/>
      <c r="VNA512" s="38"/>
      <c r="VNB512" s="38"/>
      <c r="VNC512" s="38"/>
      <c r="VND512" s="38"/>
      <c r="VNE512" s="38"/>
      <c r="VNF512" s="38"/>
      <c r="VNG512" s="38"/>
      <c r="VNH512" s="38"/>
      <c r="VNI512" s="38"/>
      <c r="VNJ512" s="38"/>
      <c r="VNK512" s="38"/>
      <c r="VNL512" s="38"/>
      <c r="VNM512" s="38"/>
      <c r="VNN512" s="38"/>
      <c r="VNO512" s="38"/>
      <c r="VNP512" s="38"/>
      <c r="VNQ512" s="38"/>
      <c r="VNR512" s="38"/>
      <c r="VNS512" s="38"/>
      <c r="VNT512" s="38"/>
      <c r="VNU512" s="38"/>
      <c r="VNV512" s="38"/>
      <c r="VNW512" s="38"/>
      <c r="VNX512" s="38"/>
      <c r="VNY512" s="38"/>
      <c r="VNZ512" s="38"/>
      <c r="VOA512" s="38"/>
      <c r="VOB512" s="38"/>
      <c r="VOC512" s="38"/>
      <c r="VOD512" s="38"/>
      <c r="VOE512" s="38"/>
      <c r="VOF512" s="38"/>
      <c r="VOG512" s="38"/>
      <c r="VOH512" s="38"/>
      <c r="VOI512" s="38"/>
      <c r="VOJ512" s="38"/>
      <c r="VOK512" s="38"/>
      <c r="VOL512" s="38"/>
      <c r="VOM512" s="38"/>
      <c r="VON512" s="38"/>
      <c r="VOO512" s="38"/>
      <c r="VOP512" s="38"/>
      <c r="VOQ512" s="38"/>
      <c r="VOR512" s="38"/>
      <c r="VOS512" s="38"/>
      <c r="VOT512" s="38"/>
      <c r="VOU512" s="38"/>
      <c r="VOV512" s="38"/>
      <c r="VOW512" s="38"/>
      <c r="VOX512" s="38"/>
      <c r="VOY512" s="38"/>
      <c r="VOZ512" s="38"/>
      <c r="VPA512" s="38"/>
      <c r="VPB512" s="38"/>
      <c r="VPC512" s="38"/>
      <c r="VPD512" s="38"/>
      <c r="VPE512" s="38"/>
      <c r="VPF512" s="38"/>
      <c r="VPG512" s="38"/>
      <c r="VPH512" s="38"/>
      <c r="VPI512" s="38"/>
      <c r="VPJ512" s="38"/>
      <c r="VPK512" s="38"/>
      <c r="VPL512" s="38"/>
      <c r="VPM512" s="38"/>
      <c r="VPN512" s="38"/>
      <c r="VPO512" s="38"/>
      <c r="VPP512" s="38"/>
      <c r="VPQ512" s="38"/>
      <c r="VPR512" s="38"/>
      <c r="VPS512" s="38"/>
      <c r="VPT512" s="38"/>
      <c r="VPU512" s="38"/>
      <c r="VPV512" s="38"/>
      <c r="VPW512" s="38"/>
      <c r="VPX512" s="38"/>
      <c r="VPY512" s="38"/>
      <c r="VPZ512" s="38"/>
      <c r="VQA512" s="38"/>
      <c r="VQB512" s="38"/>
      <c r="VQC512" s="38"/>
      <c r="VQD512" s="38"/>
      <c r="VQE512" s="38"/>
      <c r="VQF512" s="38"/>
      <c r="VQG512" s="38"/>
      <c r="VQH512" s="38"/>
      <c r="VQI512" s="38"/>
      <c r="VQJ512" s="38"/>
      <c r="VQK512" s="38"/>
      <c r="VQL512" s="38"/>
      <c r="VQM512" s="38"/>
      <c r="VQN512" s="38"/>
      <c r="VQO512" s="38"/>
      <c r="VQP512" s="38"/>
      <c r="VQQ512" s="38"/>
      <c r="VQR512" s="38"/>
      <c r="VQS512" s="38"/>
      <c r="VQT512" s="38"/>
      <c r="VQU512" s="38"/>
      <c r="VQV512" s="38"/>
      <c r="VQW512" s="38"/>
      <c r="VQX512" s="38"/>
      <c r="VQY512" s="38"/>
      <c r="VQZ512" s="38"/>
      <c r="VRA512" s="38"/>
      <c r="VRB512" s="38"/>
      <c r="VRC512" s="38"/>
      <c r="VRD512" s="38"/>
      <c r="VRE512" s="38"/>
      <c r="VRF512" s="38"/>
      <c r="VRG512" s="38"/>
      <c r="VRH512" s="38"/>
      <c r="VRI512" s="38"/>
      <c r="VRJ512" s="38"/>
      <c r="VRK512" s="38"/>
      <c r="VRL512" s="38"/>
      <c r="VRM512" s="38"/>
      <c r="VRN512" s="38"/>
      <c r="VRO512" s="38"/>
      <c r="VRP512" s="38"/>
      <c r="VRQ512" s="38"/>
      <c r="VRR512" s="38"/>
      <c r="VRS512" s="38"/>
      <c r="VRT512" s="38"/>
      <c r="VRU512" s="38"/>
      <c r="VRV512" s="38"/>
      <c r="VRW512" s="38"/>
      <c r="VRX512" s="38"/>
      <c r="VRY512" s="38"/>
      <c r="VRZ512" s="38"/>
      <c r="VSA512" s="38"/>
      <c r="VSB512" s="38"/>
      <c r="VSC512" s="38"/>
      <c r="VSD512" s="38"/>
      <c r="VSE512" s="38"/>
      <c r="VSF512" s="38"/>
      <c r="VSG512" s="38"/>
      <c r="VSH512" s="38"/>
      <c r="VSI512" s="38"/>
      <c r="VSJ512" s="38"/>
      <c r="VSK512" s="38"/>
      <c r="VSL512" s="38"/>
      <c r="VSM512" s="38"/>
      <c r="VSN512" s="38"/>
      <c r="VSO512" s="38"/>
      <c r="VSP512" s="38"/>
      <c r="VSQ512" s="38"/>
      <c r="VSR512" s="38"/>
      <c r="VSS512" s="38"/>
      <c r="VST512" s="38"/>
      <c r="VSU512" s="38"/>
      <c r="VSV512" s="38"/>
      <c r="VSW512" s="38"/>
      <c r="VSX512" s="38"/>
      <c r="VSY512" s="38"/>
      <c r="VSZ512" s="38"/>
      <c r="VTA512" s="38"/>
      <c r="VTB512" s="38"/>
      <c r="VTC512" s="38"/>
      <c r="VTD512" s="38"/>
      <c r="VTE512" s="38"/>
      <c r="VTF512" s="38"/>
      <c r="VTG512" s="38"/>
      <c r="VTH512" s="38"/>
      <c r="VTI512" s="38"/>
      <c r="VTJ512" s="38"/>
      <c r="VTK512" s="38"/>
      <c r="VTL512" s="38"/>
      <c r="VTM512" s="38"/>
      <c r="VTN512" s="38"/>
      <c r="VTO512" s="38"/>
      <c r="VTP512" s="38"/>
      <c r="VTQ512" s="38"/>
      <c r="VTR512" s="38"/>
      <c r="VTS512" s="38"/>
      <c r="VTT512" s="38"/>
      <c r="VTU512" s="38"/>
      <c r="VTV512" s="38"/>
      <c r="VTW512" s="38"/>
      <c r="VTX512" s="38"/>
      <c r="VTY512" s="38"/>
      <c r="VTZ512" s="38"/>
      <c r="VUA512" s="38"/>
      <c r="VUB512" s="38"/>
      <c r="VUC512" s="38"/>
      <c r="VUD512" s="38"/>
      <c r="VUE512" s="38"/>
      <c r="VUF512" s="38"/>
      <c r="VUG512" s="38"/>
      <c r="VUH512" s="38"/>
      <c r="VUI512" s="38"/>
      <c r="VUJ512" s="38"/>
      <c r="VUK512" s="38"/>
      <c r="VUL512" s="38"/>
      <c r="VUM512" s="38"/>
      <c r="VUN512" s="38"/>
      <c r="VUO512" s="38"/>
      <c r="VUP512" s="38"/>
      <c r="VUQ512" s="38"/>
      <c r="VUR512" s="38"/>
      <c r="VUS512" s="38"/>
      <c r="VUT512" s="38"/>
      <c r="VUU512" s="38"/>
      <c r="VUV512" s="38"/>
      <c r="VUW512" s="38"/>
      <c r="VUX512" s="38"/>
      <c r="VUY512" s="38"/>
      <c r="VUZ512" s="38"/>
      <c r="VVA512" s="38"/>
      <c r="VVB512" s="38"/>
      <c r="VVC512" s="38"/>
      <c r="VVD512" s="38"/>
      <c r="VVE512" s="38"/>
      <c r="VVF512" s="38"/>
      <c r="VVG512" s="38"/>
      <c r="VVH512" s="38"/>
      <c r="VVI512" s="38"/>
      <c r="VVJ512" s="38"/>
      <c r="VVK512" s="38"/>
      <c r="VVL512" s="38"/>
      <c r="VVM512" s="38"/>
      <c r="VVN512" s="38"/>
      <c r="VVO512" s="38"/>
      <c r="VVP512" s="38"/>
      <c r="VVQ512" s="38"/>
      <c r="VVR512" s="38"/>
      <c r="VVS512" s="38"/>
      <c r="VVT512" s="38"/>
      <c r="VVU512" s="38"/>
      <c r="VVV512" s="38"/>
      <c r="VVW512" s="38"/>
      <c r="VVX512" s="38"/>
      <c r="VVY512" s="38"/>
      <c r="VVZ512" s="38"/>
      <c r="VWA512" s="38"/>
      <c r="VWB512" s="38"/>
      <c r="VWC512" s="38"/>
      <c r="VWD512" s="38"/>
      <c r="VWE512" s="38"/>
      <c r="VWF512" s="38"/>
      <c r="VWG512" s="38"/>
      <c r="VWH512" s="38"/>
      <c r="VWI512" s="38"/>
      <c r="VWJ512" s="38"/>
      <c r="VWK512" s="38"/>
      <c r="VWL512" s="38"/>
      <c r="VWM512" s="38"/>
      <c r="VWN512" s="38"/>
      <c r="VWO512" s="38"/>
      <c r="VWP512" s="38"/>
      <c r="VWQ512" s="38"/>
      <c r="VWR512" s="38"/>
      <c r="VWS512" s="38"/>
      <c r="VWT512" s="38"/>
      <c r="VWU512" s="38"/>
      <c r="VWV512" s="38"/>
      <c r="VWW512" s="38"/>
      <c r="VWX512" s="38"/>
      <c r="VWY512" s="38"/>
      <c r="VWZ512" s="38"/>
      <c r="VXA512" s="38"/>
      <c r="VXB512" s="38"/>
      <c r="VXC512" s="38"/>
      <c r="VXD512" s="38"/>
      <c r="VXE512" s="38"/>
      <c r="VXF512" s="38"/>
      <c r="VXG512" s="38"/>
      <c r="VXH512" s="38"/>
      <c r="VXI512" s="38"/>
      <c r="VXJ512" s="38"/>
      <c r="VXK512" s="38"/>
      <c r="VXL512" s="38"/>
      <c r="VXM512" s="38"/>
      <c r="VXN512" s="38"/>
      <c r="VXO512" s="38"/>
      <c r="VXP512" s="38"/>
      <c r="VXQ512" s="38"/>
      <c r="VXR512" s="38"/>
      <c r="VXS512" s="38"/>
      <c r="VXT512" s="38"/>
      <c r="VXU512" s="38"/>
      <c r="VXV512" s="38"/>
      <c r="VXW512" s="38"/>
      <c r="VXX512" s="38"/>
      <c r="VXY512" s="38"/>
      <c r="VXZ512" s="38"/>
      <c r="VYA512" s="38"/>
      <c r="VYB512" s="38"/>
      <c r="VYC512" s="38"/>
      <c r="VYD512" s="38"/>
      <c r="VYE512" s="38"/>
      <c r="VYF512" s="38"/>
      <c r="VYG512" s="38"/>
      <c r="VYH512" s="38"/>
      <c r="VYI512" s="38"/>
      <c r="VYJ512" s="38"/>
      <c r="VYK512" s="38"/>
      <c r="VYL512" s="38"/>
      <c r="VYM512" s="38"/>
      <c r="VYN512" s="38"/>
      <c r="VYO512" s="38"/>
      <c r="VYP512" s="38"/>
      <c r="VYQ512" s="38"/>
      <c r="VYR512" s="38"/>
      <c r="VYS512" s="38"/>
      <c r="VYT512" s="38"/>
      <c r="VYU512" s="38"/>
      <c r="VYV512" s="38"/>
      <c r="VYW512" s="38"/>
      <c r="VYX512" s="38"/>
      <c r="VYY512" s="38"/>
      <c r="VYZ512" s="38"/>
      <c r="VZA512" s="38"/>
      <c r="VZB512" s="38"/>
      <c r="VZC512" s="38"/>
      <c r="VZD512" s="38"/>
      <c r="VZE512" s="38"/>
      <c r="VZF512" s="38"/>
      <c r="VZG512" s="38"/>
      <c r="VZH512" s="38"/>
      <c r="VZI512" s="38"/>
      <c r="VZJ512" s="38"/>
      <c r="VZK512" s="38"/>
      <c r="VZL512" s="38"/>
      <c r="VZM512" s="38"/>
      <c r="VZN512" s="38"/>
      <c r="VZO512" s="38"/>
      <c r="VZP512" s="38"/>
      <c r="VZQ512" s="38"/>
      <c r="VZR512" s="38"/>
      <c r="VZS512" s="38"/>
      <c r="VZT512" s="38"/>
      <c r="VZU512" s="38"/>
      <c r="VZV512" s="38"/>
      <c r="VZW512" s="38"/>
      <c r="VZX512" s="38"/>
      <c r="VZY512" s="38"/>
      <c r="VZZ512" s="38"/>
      <c r="WAA512" s="38"/>
      <c r="WAB512" s="38"/>
      <c r="WAC512" s="38"/>
      <c r="WAD512" s="38"/>
      <c r="WAE512" s="38"/>
      <c r="WAF512" s="38"/>
      <c r="WAG512" s="38"/>
      <c r="WAH512" s="38"/>
      <c r="WAI512" s="38"/>
      <c r="WAJ512" s="38"/>
      <c r="WAK512" s="38"/>
      <c r="WAL512" s="38"/>
      <c r="WAM512" s="38"/>
      <c r="WAN512" s="38"/>
      <c r="WAO512" s="38"/>
      <c r="WAP512" s="38"/>
      <c r="WAQ512" s="38"/>
      <c r="WAR512" s="38"/>
      <c r="WAS512" s="38"/>
      <c r="WAT512" s="38"/>
      <c r="WAU512" s="38"/>
      <c r="WAV512" s="38"/>
      <c r="WAW512" s="38"/>
      <c r="WAX512" s="38"/>
      <c r="WAY512" s="38"/>
      <c r="WAZ512" s="38"/>
      <c r="WBA512" s="38"/>
      <c r="WBB512" s="38"/>
      <c r="WBC512" s="38"/>
      <c r="WBD512" s="38"/>
      <c r="WBE512" s="38"/>
      <c r="WBF512" s="38"/>
      <c r="WBG512" s="38"/>
      <c r="WBH512" s="38"/>
      <c r="WBI512" s="38"/>
      <c r="WBJ512" s="38"/>
      <c r="WBK512" s="38"/>
      <c r="WBL512" s="38"/>
      <c r="WBM512" s="38"/>
      <c r="WBN512" s="38"/>
      <c r="WBO512" s="38"/>
      <c r="WBP512" s="38"/>
      <c r="WBQ512" s="38"/>
      <c r="WBR512" s="38"/>
      <c r="WBS512" s="38"/>
      <c r="WBT512" s="38"/>
      <c r="WBU512" s="38"/>
      <c r="WBV512" s="38"/>
      <c r="WBW512" s="38"/>
      <c r="WBX512" s="38"/>
      <c r="WBY512" s="38"/>
      <c r="WBZ512" s="38"/>
      <c r="WCA512" s="38"/>
      <c r="WCB512" s="38"/>
      <c r="WCC512" s="38"/>
      <c r="WCD512" s="38"/>
      <c r="WCE512" s="38"/>
      <c r="WCF512" s="38"/>
      <c r="WCG512" s="38"/>
      <c r="WCH512" s="38"/>
      <c r="WCI512" s="38"/>
      <c r="WCJ512" s="38"/>
      <c r="WCK512" s="38"/>
      <c r="WCL512" s="38"/>
      <c r="WCM512" s="38"/>
      <c r="WCN512" s="38"/>
      <c r="WCO512" s="38"/>
      <c r="WCP512" s="38"/>
      <c r="WCQ512" s="38"/>
      <c r="WCR512" s="38"/>
      <c r="WCS512" s="38"/>
      <c r="WCT512" s="38"/>
      <c r="WCU512" s="38"/>
      <c r="WCV512" s="38"/>
      <c r="WCW512" s="38"/>
      <c r="WCX512" s="38"/>
      <c r="WCY512" s="38"/>
      <c r="WCZ512" s="38"/>
      <c r="WDA512" s="38"/>
      <c r="WDB512" s="38"/>
      <c r="WDC512" s="38"/>
      <c r="WDD512" s="38"/>
      <c r="WDE512" s="38"/>
      <c r="WDF512" s="38"/>
      <c r="WDG512" s="38"/>
      <c r="WDH512" s="38"/>
      <c r="WDI512" s="38"/>
      <c r="WDJ512" s="38"/>
      <c r="WDK512" s="38"/>
      <c r="WDL512" s="38"/>
      <c r="WDM512" s="38"/>
      <c r="WDN512" s="38"/>
      <c r="WDO512" s="38"/>
      <c r="WDP512" s="38"/>
      <c r="WDQ512" s="38"/>
      <c r="WDR512" s="38"/>
      <c r="WDS512" s="38"/>
      <c r="WDT512" s="38"/>
      <c r="WDU512" s="38"/>
      <c r="WDV512" s="38"/>
      <c r="WDW512" s="38"/>
      <c r="WDX512" s="38"/>
      <c r="WDY512" s="38"/>
      <c r="WDZ512" s="38"/>
      <c r="WEA512" s="38"/>
      <c r="WEB512" s="38"/>
      <c r="WEC512" s="38"/>
      <c r="WED512" s="38"/>
      <c r="WEE512" s="38"/>
      <c r="WEF512" s="38"/>
      <c r="WEG512" s="38"/>
      <c r="WEH512" s="38"/>
      <c r="WEI512" s="38"/>
      <c r="WEJ512" s="38"/>
      <c r="WEK512" s="38"/>
      <c r="WEL512" s="38"/>
      <c r="WEM512" s="38"/>
      <c r="WEN512" s="38"/>
      <c r="WEO512" s="38"/>
      <c r="WEP512" s="38"/>
      <c r="WEQ512" s="38"/>
      <c r="WER512" s="38"/>
      <c r="WES512" s="38"/>
      <c r="WET512" s="38"/>
      <c r="WEU512" s="38"/>
      <c r="WEV512" s="38"/>
      <c r="WEW512" s="38"/>
      <c r="WEX512" s="38"/>
      <c r="WEY512" s="38"/>
      <c r="WEZ512" s="38"/>
      <c r="WFA512" s="38"/>
      <c r="WFB512" s="38"/>
      <c r="WFC512" s="38"/>
      <c r="WFD512" s="38"/>
      <c r="WFE512" s="38"/>
      <c r="WFF512" s="38"/>
      <c r="WFG512" s="38"/>
      <c r="WFH512" s="38"/>
      <c r="WFI512" s="38"/>
      <c r="WFJ512" s="38"/>
      <c r="WFK512" s="38"/>
      <c r="WFL512" s="38"/>
      <c r="WFM512" s="38"/>
      <c r="WFN512" s="38"/>
      <c r="WFO512" s="38"/>
      <c r="WFP512" s="38"/>
      <c r="WFQ512" s="38"/>
      <c r="WFR512" s="38"/>
      <c r="WFS512" s="38"/>
      <c r="WFT512" s="38"/>
      <c r="WFU512" s="38"/>
      <c r="WFV512" s="38"/>
      <c r="WFW512" s="38"/>
      <c r="WFX512" s="38"/>
      <c r="WFY512" s="38"/>
      <c r="WFZ512" s="38"/>
      <c r="WGA512" s="38"/>
      <c r="WGB512" s="38"/>
      <c r="WGC512" s="38"/>
      <c r="WGD512" s="38"/>
      <c r="WGE512" s="38"/>
      <c r="WGF512" s="38"/>
      <c r="WGG512" s="38"/>
      <c r="WGH512" s="38"/>
      <c r="WGI512" s="38"/>
      <c r="WGJ512" s="38"/>
      <c r="WGK512" s="38"/>
      <c r="WGL512" s="38"/>
      <c r="WGM512" s="38"/>
      <c r="WGN512" s="38"/>
      <c r="WGO512" s="38"/>
      <c r="WGP512" s="38"/>
      <c r="WGQ512" s="38"/>
      <c r="WGR512" s="38"/>
      <c r="WGS512" s="38"/>
      <c r="WGT512" s="38"/>
      <c r="WGU512" s="38"/>
      <c r="WGV512" s="38"/>
      <c r="WGW512" s="38"/>
      <c r="WGX512" s="38"/>
      <c r="WGY512" s="38"/>
      <c r="WGZ512" s="38"/>
      <c r="WHA512" s="38"/>
      <c r="WHB512" s="38"/>
      <c r="WHC512" s="38"/>
      <c r="WHD512" s="38"/>
      <c r="WHE512" s="38"/>
      <c r="WHF512" s="38"/>
      <c r="WHG512" s="38"/>
      <c r="WHH512" s="38"/>
      <c r="WHI512" s="38"/>
      <c r="WHJ512" s="38"/>
      <c r="WHK512" s="38"/>
      <c r="WHL512" s="38"/>
      <c r="WHM512" s="38"/>
      <c r="WHN512" s="38"/>
      <c r="WHO512" s="38"/>
      <c r="WHP512" s="38"/>
      <c r="WHQ512" s="38"/>
      <c r="WHR512" s="38"/>
      <c r="WHS512" s="38"/>
      <c r="WHT512" s="38"/>
      <c r="WHU512" s="38"/>
      <c r="WHV512" s="38"/>
      <c r="WHW512" s="38"/>
      <c r="WHX512" s="38"/>
      <c r="WHY512" s="38"/>
      <c r="WHZ512" s="38"/>
      <c r="WIA512" s="38"/>
      <c r="WIB512" s="38"/>
      <c r="WIC512" s="38"/>
      <c r="WID512" s="38"/>
      <c r="WIE512" s="38"/>
      <c r="WIF512" s="38"/>
      <c r="WIG512" s="38"/>
      <c r="WIH512" s="38"/>
      <c r="WII512" s="38"/>
      <c r="WIJ512" s="38"/>
      <c r="WIK512" s="38"/>
      <c r="WIL512" s="38"/>
      <c r="WIM512" s="38"/>
      <c r="WIN512" s="38"/>
      <c r="WIO512" s="38"/>
      <c r="WIP512" s="38"/>
      <c r="WIQ512" s="38"/>
      <c r="WIR512" s="38"/>
      <c r="WIS512" s="38"/>
      <c r="WIT512" s="38"/>
      <c r="WIU512" s="38"/>
      <c r="WIV512" s="38"/>
      <c r="WIW512" s="38"/>
      <c r="WIX512" s="38"/>
      <c r="WIY512" s="38"/>
      <c r="WIZ512" s="38"/>
      <c r="WJA512" s="38"/>
      <c r="WJB512" s="38"/>
      <c r="WJC512" s="38"/>
      <c r="WJD512" s="38"/>
      <c r="WJE512" s="38"/>
      <c r="WJF512" s="38"/>
      <c r="WJG512" s="38"/>
      <c r="WJH512" s="38"/>
      <c r="WJI512" s="38"/>
      <c r="WJJ512" s="38"/>
      <c r="WJK512" s="38"/>
      <c r="WJL512" s="38"/>
      <c r="WJM512" s="38"/>
      <c r="WJN512" s="38"/>
      <c r="WJO512" s="38"/>
      <c r="WJP512" s="38"/>
      <c r="WJQ512" s="38"/>
      <c r="WJR512" s="38"/>
      <c r="WJS512" s="38"/>
      <c r="WJT512" s="38"/>
      <c r="WJU512" s="38"/>
      <c r="WJV512" s="38"/>
      <c r="WJW512" s="38"/>
      <c r="WJX512" s="38"/>
      <c r="WJY512" s="38"/>
      <c r="WJZ512" s="38"/>
      <c r="WKA512" s="38"/>
      <c r="WKB512" s="38"/>
      <c r="WKC512" s="38"/>
      <c r="WKD512" s="38"/>
      <c r="WKE512" s="38"/>
      <c r="WKF512" s="38"/>
      <c r="WKG512" s="38"/>
      <c r="WKH512" s="38"/>
      <c r="WKI512" s="38"/>
      <c r="WKJ512" s="38"/>
      <c r="WKK512" s="38"/>
      <c r="WKL512" s="38"/>
      <c r="WKM512" s="38"/>
      <c r="WKN512" s="38"/>
      <c r="WKO512" s="38"/>
      <c r="WKP512" s="38"/>
      <c r="WKQ512" s="38"/>
      <c r="WKR512" s="38"/>
      <c r="WKS512" s="38"/>
      <c r="WKT512" s="38"/>
      <c r="WKU512" s="38"/>
      <c r="WKV512" s="38"/>
      <c r="WKW512" s="38"/>
      <c r="WKX512" s="38"/>
      <c r="WKY512" s="38"/>
      <c r="WKZ512" s="38"/>
      <c r="WLA512" s="38"/>
      <c r="WLB512" s="38"/>
      <c r="WLC512" s="38"/>
      <c r="WLD512" s="38"/>
      <c r="WLE512" s="38"/>
      <c r="WLF512" s="38"/>
      <c r="WLG512" s="38"/>
      <c r="WLH512" s="38"/>
      <c r="WLI512" s="38"/>
      <c r="WLJ512" s="38"/>
      <c r="WLK512" s="38"/>
      <c r="WLL512" s="38"/>
      <c r="WLM512" s="38"/>
      <c r="WLN512" s="38"/>
      <c r="WLO512" s="38"/>
      <c r="WLP512" s="38"/>
      <c r="WLQ512" s="38"/>
      <c r="WLR512" s="38"/>
      <c r="WLS512" s="38"/>
      <c r="WLT512" s="38"/>
      <c r="WLU512" s="38"/>
      <c r="WLV512" s="38"/>
      <c r="WLW512" s="38"/>
      <c r="WLX512" s="38"/>
      <c r="WLY512" s="38"/>
      <c r="WLZ512" s="38"/>
      <c r="WMA512" s="38"/>
      <c r="WMB512" s="38"/>
      <c r="WMC512" s="38"/>
      <c r="WMD512" s="38"/>
      <c r="WME512" s="38"/>
      <c r="WMF512" s="38"/>
      <c r="WMG512" s="38"/>
      <c r="WMH512" s="38"/>
      <c r="WMI512" s="38"/>
      <c r="WMJ512" s="38"/>
      <c r="WMK512" s="38"/>
      <c r="WML512" s="38"/>
      <c r="WMM512" s="38"/>
      <c r="WMN512" s="38"/>
      <c r="WMO512" s="38"/>
      <c r="WMP512" s="38"/>
      <c r="WMQ512" s="38"/>
      <c r="WMR512" s="38"/>
      <c r="WMS512" s="38"/>
      <c r="WMT512" s="38"/>
      <c r="WMU512" s="38"/>
      <c r="WMV512" s="38"/>
      <c r="WMW512" s="38"/>
      <c r="WMX512" s="38"/>
      <c r="WMY512" s="38"/>
      <c r="WMZ512" s="38"/>
      <c r="WNA512" s="38"/>
      <c r="WNB512" s="38"/>
      <c r="WNC512" s="38"/>
      <c r="WND512" s="38"/>
      <c r="WNE512" s="38"/>
      <c r="WNF512" s="38"/>
      <c r="WNG512" s="38"/>
      <c r="WNH512" s="38"/>
      <c r="WNI512" s="38"/>
      <c r="WNJ512" s="38"/>
      <c r="WNK512" s="38"/>
      <c r="WNL512" s="38"/>
      <c r="WNM512" s="38"/>
      <c r="WNN512" s="38"/>
      <c r="WNO512" s="38"/>
      <c r="WNP512" s="38"/>
      <c r="WNQ512" s="38"/>
      <c r="WNR512" s="38"/>
      <c r="WNS512" s="38"/>
      <c r="WNT512" s="38"/>
      <c r="WNU512" s="38"/>
      <c r="WNV512" s="38"/>
      <c r="WNW512" s="38"/>
      <c r="WNX512" s="38"/>
      <c r="WNY512" s="38"/>
      <c r="WNZ512" s="38"/>
      <c r="WOA512" s="38"/>
      <c r="WOB512" s="38"/>
      <c r="WOC512" s="38"/>
      <c r="WOD512" s="38"/>
      <c r="WOE512" s="38"/>
      <c r="WOF512" s="38"/>
      <c r="WOG512" s="38"/>
      <c r="WOH512" s="38"/>
      <c r="WOI512" s="38"/>
      <c r="WOJ512" s="38"/>
      <c r="WOK512" s="38"/>
      <c r="WOL512" s="38"/>
      <c r="WOM512" s="38"/>
      <c r="WON512" s="38"/>
      <c r="WOO512" s="38"/>
      <c r="WOP512" s="38"/>
      <c r="WOQ512" s="38"/>
      <c r="WOR512" s="38"/>
      <c r="WOS512" s="38"/>
      <c r="WOT512" s="38"/>
      <c r="WOU512" s="38"/>
      <c r="WOV512" s="38"/>
      <c r="WOW512" s="38"/>
      <c r="WOX512" s="38"/>
      <c r="WOY512" s="38"/>
      <c r="WOZ512" s="38"/>
      <c r="WPA512" s="38"/>
      <c r="WPB512" s="38"/>
      <c r="WPC512" s="38"/>
      <c r="WPD512" s="38"/>
      <c r="WPE512" s="38"/>
      <c r="WPF512" s="38"/>
      <c r="WPG512" s="38"/>
      <c r="WPH512" s="38"/>
      <c r="WPI512" s="38"/>
      <c r="WPJ512" s="38"/>
      <c r="WPK512" s="38"/>
      <c r="WPL512" s="38"/>
      <c r="WPM512" s="38"/>
      <c r="WPN512" s="38"/>
      <c r="WPO512" s="38"/>
      <c r="WPP512" s="38"/>
      <c r="WPQ512" s="38"/>
      <c r="WPR512" s="38"/>
      <c r="WPS512" s="38"/>
      <c r="WPT512" s="38"/>
      <c r="WPU512" s="38"/>
      <c r="WPV512" s="38"/>
      <c r="WPW512" s="38"/>
      <c r="WPX512" s="38"/>
      <c r="WPY512" s="38"/>
      <c r="WPZ512" s="38"/>
      <c r="WQA512" s="38"/>
      <c r="WQB512" s="38"/>
      <c r="WQC512" s="38"/>
      <c r="WQD512" s="38"/>
      <c r="WQE512" s="38"/>
      <c r="WQF512" s="38"/>
      <c r="WQG512" s="38"/>
      <c r="WQH512" s="38"/>
      <c r="WQI512" s="38"/>
      <c r="WQJ512" s="38"/>
      <c r="WQK512" s="38"/>
      <c r="WQL512" s="38"/>
      <c r="WQM512" s="38"/>
      <c r="WQN512" s="38"/>
      <c r="WQO512" s="38"/>
      <c r="WQP512" s="38"/>
      <c r="WQQ512" s="38"/>
      <c r="WQR512" s="38"/>
      <c r="WQS512" s="38"/>
      <c r="WQT512" s="38"/>
      <c r="WQU512" s="38"/>
      <c r="WQV512" s="38"/>
      <c r="WQW512" s="38"/>
      <c r="WQX512" s="38"/>
      <c r="WQY512" s="38"/>
      <c r="WQZ512" s="38"/>
      <c r="WRA512" s="38"/>
      <c r="WRB512" s="38"/>
      <c r="WRC512" s="38"/>
      <c r="WRD512" s="38"/>
      <c r="WRE512" s="38"/>
      <c r="WRF512" s="38"/>
      <c r="WRG512" s="38"/>
      <c r="WRH512" s="38"/>
      <c r="WRI512" s="38"/>
      <c r="WRJ512" s="38"/>
      <c r="WRK512" s="38"/>
      <c r="WRL512" s="38"/>
      <c r="WRM512" s="38"/>
      <c r="WRN512" s="38"/>
      <c r="WRO512" s="38"/>
      <c r="WRP512" s="38"/>
      <c r="WRQ512" s="38"/>
      <c r="WRR512" s="38"/>
      <c r="WRS512" s="38"/>
      <c r="WRT512" s="38"/>
      <c r="WRU512" s="38"/>
      <c r="WRV512" s="38"/>
      <c r="WRW512" s="38"/>
      <c r="WRX512" s="38"/>
      <c r="WRY512" s="38"/>
      <c r="WRZ512" s="38"/>
      <c r="WSA512" s="38"/>
      <c r="WSB512" s="38"/>
      <c r="WSC512" s="38"/>
      <c r="WSD512" s="38"/>
      <c r="WSE512" s="38"/>
      <c r="WSF512" s="38"/>
      <c r="WSG512" s="38"/>
      <c r="WSH512" s="38"/>
      <c r="WSI512" s="38"/>
      <c r="WSJ512" s="38"/>
      <c r="WSK512" s="38"/>
      <c r="WSL512" s="38"/>
      <c r="WSM512" s="38"/>
      <c r="WSN512" s="38"/>
      <c r="WSO512" s="38"/>
      <c r="WSP512" s="38"/>
      <c r="WSQ512" s="38"/>
      <c r="WSR512" s="38"/>
      <c r="WSS512" s="38"/>
      <c r="WST512" s="38"/>
      <c r="WSU512" s="38"/>
      <c r="WSV512" s="38"/>
      <c r="WSW512" s="38"/>
      <c r="WSX512" s="38"/>
      <c r="WSY512" s="38"/>
      <c r="WSZ512" s="38"/>
      <c r="WTA512" s="38"/>
      <c r="WTB512" s="38"/>
      <c r="WTC512" s="38"/>
      <c r="WTD512" s="38"/>
      <c r="WTE512" s="38"/>
      <c r="WTF512" s="38"/>
      <c r="WTG512" s="38"/>
      <c r="WTH512" s="38"/>
      <c r="WTI512" s="38"/>
      <c r="WTJ512" s="38"/>
      <c r="WTK512" s="38"/>
      <c r="WTL512" s="38"/>
      <c r="WTM512" s="38"/>
      <c r="WTN512" s="38"/>
      <c r="WTO512" s="38"/>
      <c r="WTP512" s="38"/>
      <c r="WTQ512" s="38"/>
      <c r="WTR512" s="38"/>
      <c r="WTS512" s="38"/>
      <c r="WTT512" s="38"/>
      <c r="WTU512" s="38"/>
      <c r="WTV512" s="38"/>
      <c r="WTW512" s="38"/>
      <c r="WTX512" s="38"/>
      <c r="WTY512" s="38"/>
      <c r="WTZ512" s="38"/>
      <c r="WUA512" s="38"/>
      <c r="WUB512" s="38"/>
      <c r="WUC512" s="38"/>
      <c r="WUD512" s="38"/>
      <c r="WUE512" s="38"/>
      <c r="WUF512" s="38"/>
      <c r="WUG512" s="38"/>
      <c r="WUH512" s="38"/>
      <c r="WUI512" s="38"/>
      <c r="WUJ512" s="38"/>
      <c r="WUK512" s="38"/>
      <c r="WUL512" s="38"/>
      <c r="WUM512" s="38"/>
      <c r="WUN512" s="38"/>
      <c r="WUO512" s="38"/>
      <c r="WUP512" s="38"/>
      <c r="WUQ512" s="38"/>
      <c r="WUR512" s="38"/>
      <c r="WUS512" s="38"/>
      <c r="WUT512" s="38"/>
      <c r="WUU512" s="38"/>
      <c r="WUV512" s="38"/>
      <c r="WUW512" s="38"/>
      <c r="WUX512" s="38"/>
      <c r="WUY512" s="38"/>
      <c r="WUZ512" s="38"/>
      <c r="WVA512" s="38"/>
      <c r="WVB512" s="38"/>
      <c r="WVC512" s="38"/>
      <c r="WVD512" s="38"/>
      <c r="WVE512" s="38"/>
      <c r="WVF512" s="38"/>
      <c r="WVG512" s="38"/>
      <c r="WVH512" s="38"/>
      <c r="WVI512" s="38"/>
      <c r="WVJ512" s="38"/>
      <c r="WVK512" s="38"/>
      <c r="WVL512" s="38"/>
      <c r="WVM512" s="38"/>
      <c r="WVN512" s="38"/>
      <c r="WVO512" s="38"/>
      <c r="WVP512" s="38"/>
      <c r="WVQ512" s="38"/>
      <c r="WVR512" s="38"/>
      <c r="WVS512" s="38"/>
      <c r="WVT512" s="38"/>
      <c r="WVU512" s="38"/>
      <c r="WVV512" s="38"/>
      <c r="WVW512" s="38"/>
      <c r="WVX512" s="38"/>
      <c r="WVY512" s="38"/>
      <c r="WVZ512" s="38"/>
      <c r="WWA512" s="38"/>
      <c r="WWB512" s="38"/>
      <c r="WWC512" s="38"/>
      <c r="WWD512" s="38"/>
      <c r="WWE512" s="38"/>
      <c r="WWF512" s="38"/>
      <c r="WWG512" s="38"/>
      <c r="WWH512" s="38"/>
      <c r="WWI512" s="38"/>
      <c r="WWJ512" s="38"/>
      <c r="WWK512" s="38"/>
      <c r="WWL512" s="38"/>
      <c r="WWM512" s="38"/>
      <c r="WWN512" s="38"/>
      <c r="WWO512" s="38"/>
      <c r="WWP512" s="38"/>
      <c r="WWQ512" s="38"/>
      <c r="WWR512" s="38"/>
      <c r="WWS512" s="38"/>
      <c r="WWT512" s="38"/>
      <c r="WWU512" s="38"/>
      <c r="WWV512" s="38"/>
      <c r="WWW512" s="38"/>
      <c r="WWX512" s="38"/>
      <c r="WWY512" s="38"/>
      <c r="WWZ512" s="38"/>
      <c r="WXA512" s="38"/>
      <c r="WXB512" s="38"/>
      <c r="WXC512" s="38"/>
      <c r="WXD512" s="38"/>
      <c r="WXE512" s="38"/>
      <c r="WXF512" s="38"/>
      <c r="WXG512" s="38"/>
      <c r="WXH512" s="38"/>
      <c r="WXI512" s="38"/>
      <c r="WXJ512" s="38"/>
      <c r="WXK512" s="38"/>
      <c r="WXL512" s="38"/>
      <c r="WXM512" s="38"/>
      <c r="WXN512" s="38"/>
      <c r="WXO512" s="38"/>
      <c r="WXP512" s="38"/>
      <c r="WXQ512" s="38"/>
      <c r="WXR512" s="38"/>
      <c r="WXS512" s="38"/>
      <c r="WXT512" s="38"/>
      <c r="WXU512" s="38"/>
      <c r="WXV512" s="38"/>
      <c r="WXW512" s="38"/>
      <c r="WXX512" s="38"/>
      <c r="WXY512" s="38"/>
      <c r="WXZ512" s="38"/>
      <c r="WYA512" s="38"/>
      <c r="WYB512" s="38"/>
      <c r="WYC512" s="38"/>
      <c r="WYD512" s="38"/>
      <c r="WYE512" s="38"/>
      <c r="WYF512" s="38"/>
      <c r="WYG512" s="38"/>
      <c r="WYH512" s="38"/>
      <c r="WYI512" s="38"/>
      <c r="WYJ512" s="38"/>
      <c r="WYK512" s="38"/>
      <c r="WYL512" s="38"/>
      <c r="WYM512" s="38"/>
      <c r="WYN512" s="38"/>
      <c r="WYO512" s="38"/>
      <c r="WYP512" s="38"/>
      <c r="WYQ512" s="38"/>
      <c r="WYR512" s="38"/>
      <c r="WYS512" s="38"/>
      <c r="WYT512" s="38"/>
      <c r="WYU512" s="38"/>
      <c r="WYV512" s="38"/>
      <c r="WYW512" s="38"/>
      <c r="WYX512" s="38"/>
      <c r="WYY512" s="38"/>
      <c r="WYZ512" s="38"/>
      <c r="WZA512" s="38"/>
      <c r="WZB512" s="38"/>
      <c r="WZC512" s="38"/>
      <c r="WZD512" s="38"/>
      <c r="WZE512" s="38"/>
      <c r="WZF512" s="38"/>
      <c r="WZG512" s="38"/>
      <c r="WZH512" s="38"/>
      <c r="WZI512" s="38"/>
      <c r="WZJ512" s="38"/>
      <c r="WZK512" s="38"/>
      <c r="WZL512" s="38"/>
      <c r="WZM512" s="38"/>
      <c r="WZN512" s="38"/>
      <c r="WZO512" s="38"/>
      <c r="WZP512" s="38"/>
      <c r="WZQ512" s="38"/>
      <c r="WZR512" s="38"/>
      <c r="WZS512" s="38"/>
      <c r="WZT512" s="38"/>
      <c r="WZU512" s="38"/>
      <c r="WZV512" s="38"/>
      <c r="WZW512" s="38"/>
      <c r="WZX512" s="38"/>
      <c r="WZY512" s="38"/>
      <c r="WZZ512" s="38"/>
      <c r="XAA512" s="38"/>
      <c r="XAB512" s="38"/>
      <c r="XAC512" s="38"/>
      <c r="XAD512" s="38"/>
      <c r="XAE512" s="38"/>
      <c r="XAF512" s="38"/>
      <c r="XAG512" s="38"/>
      <c r="XAH512" s="38"/>
      <c r="XAI512" s="38"/>
      <c r="XAJ512" s="38"/>
      <c r="XAK512" s="38"/>
      <c r="XAL512" s="38"/>
      <c r="XAM512" s="38"/>
      <c r="XAN512" s="38"/>
      <c r="XAO512" s="38"/>
      <c r="XAP512" s="38"/>
      <c r="XAQ512" s="38"/>
      <c r="XAR512" s="38"/>
      <c r="XAS512" s="38"/>
      <c r="XAT512" s="38"/>
      <c r="XAU512" s="38"/>
      <c r="XAV512" s="38"/>
      <c r="XAW512" s="38"/>
      <c r="XAX512" s="38"/>
      <c r="XAY512" s="38"/>
      <c r="XAZ512" s="38"/>
      <c r="XBA512" s="38"/>
      <c r="XBB512" s="38"/>
      <c r="XBC512" s="38"/>
      <c r="XBD512" s="38"/>
      <c r="XBE512" s="38"/>
      <c r="XBF512" s="38"/>
      <c r="XBG512" s="38"/>
      <c r="XBH512" s="38"/>
      <c r="XBI512" s="38"/>
      <c r="XBJ512" s="38"/>
      <c r="XBK512" s="38"/>
      <c r="XBL512" s="38"/>
      <c r="XBM512" s="38"/>
      <c r="XBN512" s="38"/>
      <c r="XBO512" s="38"/>
      <c r="XBP512" s="38"/>
      <c r="XBQ512" s="38"/>
      <c r="XBR512" s="38"/>
      <c r="XBS512" s="38"/>
      <c r="XBT512" s="38"/>
      <c r="XBU512" s="38"/>
      <c r="XBV512" s="38"/>
      <c r="XBW512" s="38"/>
      <c r="XBX512" s="38"/>
      <c r="XBY512" s="38"/>
      <c r="XBZ512" s="38"/>
      <c r="XCA512" s="38"/>
      <c r="XCB512" s="38"/>
      <c r="XCC512" s="38"/>
      <c r="XCD512" s="38"/>
      <c r="XCE512" s="38"/>
      <c r="XCF512" s="38"/>
      <c r="XCG512" s="38"/>
      <c r="XCH512" s="38"/>
      <c r="XCI512" s="38"/>
      <c r="XCJ512" s="38"/>
      <c r="XCK512" s="38"/>
      <c r="XCL512" s="38"/>
      <c r="XCM512" s="38"/>
      <c r="XCN512" s="38"/>
      <c r="XCO512" s="38"/>
      <c r="XCP512" s="38"/>
      <c r="XCQ512" s="38"/>
      <c r="XCR512" s="38"/>
      <c r="XCS512" s="38"/>
      <c r="XCT512" s="38"/>
      <c r="XCU512" s="38"/>
      <c r="XCV512" s="38"/>
      <c r="XCW512" s="38"/>
      <c r="XCX512" s="38"/>
      <c r="XCY512" s="38"/>
      <c r="XCZ512" s="38"/>
      <c r="XDA512" s="38"/>
      <c r="XDB512" s="38"/>
      <c r="XDC512" s="38"/>
      <c r="XDD512" s="38"/>
      <c r="XDE512" s="38"/>
      <c r="XDF512" s="38"/>
      <c r="XDG512" s="38"/>
      <c r="XDH512" s="38"/>
      <c r="XDI512" s="38"/>
      <c r="XDJ512" s="38"/>
      <c r="XDK512" s="38"/>
      <c r="XDL512" s="38"/>
      <c r="XDM512" s="38"/>
      <c r="XDN512" s="38"/>
      <c r="XDO512" s="38"/>
      <c r="XDP512" s="38"/>
      <c r="XDQ512" s="38"/>
      <c r="XDR512" s="38"/>
      <c r="XDS512" s="38"/>
      <c r="XDT512" s="38"/>
      <c r="XDU512" s="38"/>
      <c r="XDV512" s="38"/>
      <c r="XDW512" s="38"/>
      <c r="XDX512" s="38"/>
      <c r="XDY512" s="38"/>
      <c r="XDZ512" s="38"/>
      <c r="XEA512" s="38"/>
      <c r="XEB512" s="38"/>
      <c r="XEC512" s="38"/>
      <c r="XED512" s="38"/>
      <c r="XEE512" s="38"/>
      <c r="XEF512" s="38"/>
      <c r="XEG512" s="38"/>
      <c r="XEH512" s="38"/>
      <c r="XEI512" s="38"/>
      <c r="XEJ512" s="38"/>
      <c r="XEK512" s="38"/>
      <c r="XEL512" s="38"/>
      <c r="XEM512" s="38"/>
      <c r="XEN512" s="38"/>
      <c r="XEO512" s="38"/>
      <c r="XEP512" s="38"/>
      <c r="XEQ512" s="38"/>
    </row>
    <row r="513" spans="1:16371" x14ac:dyDescent="0.2">
      <c r="A513" s="8"/>
      <c r="B513" s="26" t="s">
        <v>131</v>
      </c>
      <c r="C513" s="10"/>
      <c r="D513" s="10"/>
      <c r="E513" s="19">
        <f>SUM(E512)</f>
        <v>148446.72200000001</v>
      </c>
      <c r="F513" s="10"/>
      <c r="G513" s="37"/>
      <c r="H513" s="37"/>
      <c r="I513" s="37"/>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8"/>
      <c r="BI513" s="38"/>
      <c r="BJ513" s="38"/>
      <c r="BK513" s="38"/>
      <c r="BL513" s="38"/>
      <c r="BM513" s="38"/>
      <c r="BN513" s="38"/>
      <c r="BO513" s="38"/>
      <c r="BP513" s="38"/>
      <c r="BQ513" s="38"/>
      <c r="BR513" s="38"/>
      <c r="BS513" s="38"/>
      <c r="BT513" s="38"/>
      <c r="BU513" s="38"/>
      <c r="BV513" s="38"/>
      <c r="BW513" s="38"/>
      <c r="BX513" s="38"/>
      <c r="BY513" s="38"/>
      <c r="BZ513" s="38"/>
      <c r="CA513" s="38"/>
      <c r="CB513" s="38"/>
      <c r="CC513" s="38"/>
      <c r="CD513" s="38"/>
      <c r="CE513" s="38"/>
      <c r="CF513" s="38"/>
      <c r="CG513" s="38"/>
      <c r="CH513" s="38"/>
      <c r="CI513" s="38"/>
      <c r="CJ513" s="38"/>
      <c r="CK513" s="38"/>
      <c r="CL513" s="38"/>
      <c r="CM513" s="38"/>
      <c r="CN513" s="38"/>
      <c r="CO513" s="38"/>
      <c r="CP513" s="38"/>
      <c r="CQ513" s="38"/>
      <c r="CR513" s="38"/>
      <c r="CS513" s="38"/>
      <c r="CT513" s="38"/>
      <c r="CU513" s="38"/>
      <c r="CV513" s="38"/>
      <c r="CW513" s="38"/>
      <c r="CX513" s="38"/>
      <c r="CY513" s="38"/>
      <c r="CZ513" s="38"/>
      <c r="DA513" s="38"/>
      <c r="DB513" s="38"/>
      <c r="DC513" s="38"/>
      <c r="DD513" s="38"/>
      <c r="DE513" s="38"/>
      <c r="DF513" s="38"/>
      <c r="DG513" s="38"/>
      <c r="DH513" s="38"/>
      <c r="DI513" s="38"/>
      <c r="DJ513" s="38"/>
      <c r="DK513" s="38"/>
      <c r="DL513" s="38"/>
      <c r="DM513" s="38"/>
      <c r="DN513" s="38"/>
      <c r="DO513" s="38"/>
      <c r="DP513" s="38"/>
      <c r="DQ513" s="38"/>
      <c r="DR513" s="38"/>
      <c r="DS513" s="38"/>
      <c r="DT513" s="38"/>
      <c r="DU513" s="38"/>
      <c r="DV513" s="38"/>
      <c r="DW513" s="38"/>
      <c r="DX513" s="38"/>
      <c r="DY513" s="38"/>
      <c r="DZ513" s="38"/>
      <c r="EA513" s="38"/>
      <c r="EB513" s="38"/>
      <c r="EC513" s="38"/>
      <c r="ED513" s="38"/>
      <c r="EE513" s="38"/>
      <c r="EF513" s="38"/>
      <c r="EG513" s="38"/>
      <c r="EH513" s="38"/>
      <c r="EI513" s="38"/>
      <c r="EJ513" s="38"/>
      <c r="EK513" s="38"/>
      <c r="EL513" s="38"/>
      <c r="EM513" s="38"/>
      <c r="EN513" s="38"/>
      <c r="EO513" s="38"/>
      <c r="EP513" s="38"/>
      <c r="EQ513" s="38"/>
      <c r="ER513" s="38"/>
      <c r="ES513" s="38"/>
      <c r="ET513" s="38"/>
      <c r="EU513" s="38"/>
      <c r="EV513" s="38"/>
      <c r="EW513" s="38"/>
      <c r="EX513" s="38"/>
      <c r="EY513" s="38"/>
      <c r="EZ513" s="38"/>
      <c r="FA513" s="38"/>
      <c r="FB513" s="38"/>
      <c r="FC513" s="38"/>
      <c r="FD513" s="38"/>
      <c r="FE513" s="38"/>
      <c r="FF513" s="38"/>
      <c r="FG513" s="38"/>
      <c r="FH513" s="38"/>
      <c r="FI513" s="38"/>
      <c r="FJ513" s="38"/>
      <c r="FK513" s="38"/>
      <c r="FL513" s="38"/>
      <c r="FM513" s="38"/>
      <c r="FN513" s="38"/>
      <c r="FO513" s="38"/>
      <c r="FP513" s="38"/>
      <c r="FQ513" s="38"/>
      <c r="FR513" s="38"/>
      <c r="FS513" s="38"/>
      <c r="FT513" s="38"/>
      <c r="FU513" s="38"/>
      <c r="FV513" s="38"/>
      <c r="FW513" s="38"/>
      <c r="FX513" s="38"/>
      <c r="FY513" s="38"/>
      <c r="FZ513" s="38"/>
      <c r="GA513" s="38"/>
      <c r="GB513" s="38"/>
      <c r="GC513" s="38"/>
      <c r="GD513" s="38"/>
      <c r="GE513" s="38"/>
      <c r="GF513" s="38"/>
      <c r="GG513" s="38"/>
      <c r="GH513" s="38"/>
      <c r="GI513" s="38"/>
      <c r="GJ513" s="38"/>
      <c r="GK513" s="38"/>
      <c r="GL513" s="38"/>
      <c r="GM513" s="38"/>
      <c r="GN513" s="38"/>
      <c r="GO513" s="38"/>
      <c r="GP513" s="38"/>
      <c r="GQ513" s="38"/>
      <c r="GR513" s="38"/>
      <c r="GS513" s="38"/>
      <c r="GT513" s="38"/>
      <c r="GU513" s="38"/>
      <c r="GV513" s="38"/>
      <c r="GW513" s="38"/>
      <c r="GX513" s="38"/>
      <c r="GY513" s="38"/>
      <c r="GZ513" s="38"/>
      <c r="HA513" s="38"/>
      <c r="HB513" s="38"/>
      <c r="HC513" s="38"/>
      <c r="HD513" s="38"/>
      <c r="HE513" s="38"/>
      <c r="HF513" s="38"/>
      <c r="HG513" s="38"/>
      <c r="HH513" s="38"/>
      <c r="HI513" s="38"/>
      <c r="HJ513" s="38"/>
      <c r="HK513" s="38"/>
      <c r="HL513" s="38"/>
      <c r="HM513" s="38"/>
      <c r="HN513" s="38"/>
      <c r="HO513" s="38"/>
      <c r="HP513" s="38"/>
      <c r="HQ513" s="38"/>
      <c r="HR513" s="38"/>
      <c r="HS513" s="38"/>
      <c r="HT513" s="38"/>
      <c r="HU513" s="38"/>
      <c r="HV513" s="38"/>
      <c r="HW513" s="38"/>
      <c r="HX513" s="38"/>
      <c r="HY513" s="38"/>
      <c r="HZ513" s="38"/>
      <c r="IA513" s="38"/>
      <c r="IB513" s="38"/>
      <c r="IC513" s="38"/>
      <c r="ID513" s="38"/>
      <c r="IE513" s="38"/>
      <c r="IF513" s="38"/>
      <c r="IG513" s="38"/>
      <c r="IH513" s="38"/>
      <c r="II513" s="38"/>
      <c r="IJ513" s="38"/>
      <c r="IK513" s="38"/>
      <c r="IL513" s="38"/>
      <c r="IM513" s="38"/>
      <c r="IN513" s="38"/>
      <c r="IO513" s="38"/>
      <c r="IP513" s="38"/>
      <c r="IQ513" s="38"/>
      <c r="IR513" s="38"/>
      <c r="IS513" s="38"/>
      <c r="IT513" s="38"/>
      <c r="IU513" s="38"/>
      <c r="IV513" s="38"/>
      <c r="IW513" s="38"/>
      <c r="IX513" s="38"/>
      <c r="IY513" s="38"/>
      <c r="IZ513" s="38"/>
      <c r="JA513" s="38"/>
      <c r="JB513" s="38"/>
      <c r="JC513" s="38"/>
      <c r="JD513" s="38"/>
      <c r="JE513" s="38"/>
      <c r="JF513" s="38"/>
      <c r="JG513" s="38"/>
      <c r="JH513" s="38"/>
      <c r="JI513" s="38"/>
      <c r="JJ513" s="38"/>
      <c r="JK513" s="38"/>
      <c r="JL513" s="38"/>
      <c r="JM513" s="38"/>
      <c r="JN513" s="38"/>
      <c r="JO513" s="38"/>
      <c r="JP513" s="38"/>
      <c r="JQ513" s="38"/>
      <c r="JR513" s="38"/>
      <c r="JS513" s="38"/>
      <c r="JT513" s="38"/>
      <c r="JU513" s="38"/>
      <c r="JV513" s="38"/>
      <c r="JW513" s="38"/>
      <c r="JX513" s="38"/>
      <c r="JY513" s="38"/>
      <c r="JZ513" s="38"/>
      <c r="KA513" s="38"/>
      <c r="KB513" s="38"/>
      <c r="KC513" s="38"/>
      <c r="KD513" s="38"/>
      <c r="KE513" s="38"/>
      <c r="KF513" s="38"/>
      <c r="KG513" s="38"/>
      <c r="KH513" s="38"/>
      <c r="KI513" s="38"/>
      <c r="KJ513" s="38"/>
      <c r="KK513" s="38"/>
      <c r="KL513" s="38"/>
      <c r="KM513" s="38"/>
      <c r="KN513" s="38"/>
      <c r="KO513" s="38"/>
      <c r="KP513" s="38"/>
      <c r="KQ513" s="38"/>
      <c r="KR513" s="38"/>
      <c r="KS513" s="38"/>
      <c r="KT513" s="38"/>
      <c r="KU513" s="38"/>
      <c r="KV513" s="38"/>
      <c r="KW513" s="38"/>
      <c r="KX513" s="38"/>
      <c r="KY513" s="38"/>
      <c r="KZ513" s="38"/>
      <c r="LA513" s="38"/>
      <c r="LB513" s="38"/>
      <c r="LC513" s="38"/>
      <c r="LD513" s="38"/>
      <c r="LE513" s="38"/>
      <c r="LF513" s="38"/>
      <c r="LG513" s="38"/>
      <c r="LH513" s="38"/>
      <c r="LI513" s="38"/>
      <c r="LJ513" s="38"/>
      <c r="LK513" s="38"/>
      <c r="LL513" s="38"/>
      <c r="LM513" s="38"/>
      <c r="LN513" s="38"/>
      <c r="LO513" s="38"/>
      <c r="LP513" s="38"/>
      <c r="LQ513" s="38"/>
      <c r="LR513" s="38"/>
      <c r="LS513" s="38"/>
      <c r="LT513" s="38"/>
      <c r="LU513" s="38"/>
      <c r="LV513" s="38"/>
      <c r="LW513" s="38"/>
      <c r="LX513" s="38"/>
      <c r="LY513" s="38"/>
      <c r="LZ513" s="38"/>
      <c r="MA513" s="38"/>
      <c r="MB513" s="38"/>
      <c r="MC513" s="38"/>
      <c r="MD513" s="38"/>
      <c r="ME513" s="38"/>
      <c r="MF513" s="38"/>
      <c r="MG513" s="38"/>
      <c r="MH513" s="38"/>
      <c r="MI513" s="38"/>
      <c r="MJ513" s="38"/>
      <c r="MK513" s="38"/>
      <c r="ML513" s="38"/>
      <c r="MM513" s="38"/>
      <c r="MN513" s="38"/>
      <c r="MO513" s="38"/>
      <c r="MP513" s="38"/>
      <c r="MQ513" s="38"/>
      <c r="MR513" s="38"/>
      <c r="MS513" s="38"/>
      <c r="MT513" s="38"/>
      <c r="MU513" s="38"/>
      <c r="MV513" s="38"/>
      <c r="MW513" s="38"/>
      <c r="MX513" s="38"/>
      <c r="MY513" s="38"/>
      <c r="MZ513" s="38"/>
      <c r="NA513" s="38"/>
      <c r="NB513" s="38"/>
      <c r="NC513" s="38"/>
      <c r="ND513" s="38"/>
      <c r="NE513" s="38"/>
      <c r="NF513" s="38"/>
      <c r="NG513" s="38"/>
      <c r="NH513" s="38"/>
      <c r="NI513" s="38"/>
      <c r="NJ513" s="38"/>
      <c r="NK513" s="38"/>
      <c r="NL513" s="38"/>
      <c r="NM513" s="38"/>
      <c r="NN513" s="38"/>
      <c r="NO513" s="38"/>
      <c r="NP513" s="38"/>
      <c r="NQ513" s="38"/>
      <c r="NR513" s="38"/>
      <c r="NS513" s="38"/>
      <c r="NT513" s="38"/>
      <c r="NU513" s="38"/>
      <c r="NV513" s="38"/>
      <c r="NW513" s="38"/>
      <c r="NX513" s="38"/>
      <c r="NY513" s="38"/>
      <c r="NZ513" s="38"/>
      <c r="OA513" s="38"/>
      <c r="OB513" s="38"/>
      <c r="OC513" s="38"/>
      <c r="OD513" s="38"/>
      <c r="OE513" s="38"/>
      <c r="OF513" s="38"/>
      <c r="OG513" s="38"/>
      <c r="OH513" s="38"/>
      <c r="OI513" s="38"/>
      <c r="OJ513" s="38"/>
      <c r="OK513" s="38"/>
      <c r="OL513" s="38"/>
      <c r="OM513" s="38"/>
      <c r="ON513" s="38"/>
      <c r="OO513" s="38"/>
      <c r="OP513" s="38"/>
      <c r="OQ513" s="38"/>
      <c r="OR513" s="38"/>
      <c r="OS513" s="38"/>
      <c r="OT513" s="38"/>
      <c r="OU513" s="38"/>
      <c r="OV513" s="38"/>
      <c r="OW513" s="38"/>
      <c r="OX513" s="38"/>
      <c r="OY513" s="38"/>
      <c r="OZ513" s="38"/>
      <c r="PA513" s="38"/>
      <c r="PB513" s="38"/>
      <c r="PC513" s="38"/>
      <c r="PD513" s="38"/>
      <c r="PE513" s="38"/>
      <c r="PF513" s="38"/>
      <c r="PG513" s="38"/>
      <c r="PH513" s="38"/>
      <c r="PI513" s="38"/>
      <c r="PJ513" s="38"/>
      <c r="PK513" s="38"/>
      <c r="PL513" s="38"/>
      <c r="PM513" s="38"/>
      <c r="PN513" s="38"/>
      <c r="PO513" s="38"/>
      <c r="PP513" s="38"/>
      <c r="PQ513" s="38"/>
      <c r="PR513" s="38"/>
      <c r="PS513" s="38"/>
      <c r="PT513" s="38"/>
      <c r="PU513" s="38"/>
      <c r="PV513" s="38"/>
      <c r="PW513" s="38"/>
      <c r="PX513" s="38"/>
      <c r="PY513" s="38"/>
      <c r="PZ513" s="38"/>
      <c r="QA513" s="38"/>
      <c r="QB513" s="38"/>
      <c r="QC513" s="38"/>
      <c r="QD513" s="38"/>
      <c r="QE513" s="38"/>
      <c r="QF513" s="38"/>
      <c r="QG513" s="38"/>
      <c r="QH513" s="38"/>
      <c r="QI513" s="38"/>
      <c r="QJ513" s="38"/>
      <c r="QK513" s="38"/>
      <c r="QL513" s="38"/>
      <c r="QM513" s="38"/>
      <c r="QN513" s="38"/>
      <c r="QO513" s="38"/>
      <c r="QP513" s="38"/>
      <c r="QQ513" s="38"/>
      <c r="QR513" s="38"/>
      <c r="QS513" s="38"/>
      <c r="QT513" s="38"/>
      <c r="QU513" s="38"/>
      <c r="QV513" s="38"/>
      <c r="QW513" s="38"/>
      <c r="QX513" s="38"/>
      <c r="QY513" s="38"/>
      <c r="QZ513" s="38"/>
      <c r="RA513" s="38"/>
      <c r="RB513" s="38"/>
      <c r="RC513" s="38"/>
      <c r="RD513" s="38"/>
      <c r="RE513" s="38"/>
      <c r="RF513" s="38"/>
      <c r="RG513" s="38"/>
      <c r="RH513" s="38"/>
      <c r="RI513" s="38"/>
      <c r="RJ513" s="38"/>
      <c r="RK513" s="38"/>
      <c r="RL513" s="38"/>
      <c r="RM513" s="38"/>
      <c r="RN513" s="38"/>
      <c r="RO513" s="38"/>
      <c r="RP513" s="38"/>
      <c r="RQ513" s="38"/>
      <c r="RR513" s="38"/>
      <c r="RS513" s="38"/>
      <c r="RT513" s="38"/>
      <c r="RU513" s="38"/>
      <c r="RV513" s="38"/>
      <c r="RW513" s="38"/>
      <c r="RX513" s="38"/>
      <c r="RY513" s="38"/>
      <c r="RZ513" s="38"/>
      <c r="SA513" s="38"/>
      <c r="SB513" s="38"/>
      <c r="SC513" s="38"/>
      <c r="SD513" s="38"/>
      <c r="SE513" s="38"/>
      <c r="SF513" s="38"/>
      <c r="SG513" s="38"/>
      <c r="SH513" s="38"/>
      <c r="SI513" s="38"/>
      <c r="SJ513" s="38"/>
      <c r="SK513" s="38"/>
      <c r="SL513" s="38"/>
      <c r="SM513" s="38"/>
      <c r="SN513" s="38"/>
      <c r="SO513" s="38"/>
      <c r="SP513" s="38"/>
      <c r="SQ513" s="38"/>
      <c r="SR513" s="38"/>
      <c r="SS513" s="38"/>
      <c r="ST513" s="38"/>
      <c r="SU513" s="38"/>
      <c r="SV513" s="38"/>
      <c r="SW513" s="38"/>
      <c r="SX513" s="38"/>
      <c r="SY513" s="38"/>
      <c r="SZ513" s="38"/>
      <c r="TA513" s="38"/>
      <c r="TB513" s="38"/>
      <c r="TC513" s="38"/>
      <c r="TD513" s="38"/>
      <c r="TE513" s="38"/>
      <c r="TF513" s="38"/>
      <c r="TG513" s="38"/>
      <c r="TH513" s="38"/>
      <c r="TI513" s="38"/>
      <c r="TJ513" s="38"/>
      <c r="TK513" s="38"/>
      <c r="TL513" s="38"/>
      <c r="TM513" s="38"/>
      <c r="TN513" s="38"/>
      <c r="TO513" s="38"/>
      <c r="TP513" s="38"/>
      <c r="TQ513" s="38"/>
      <c r="TR513" s="38"/>
      <c r="TS513" s="38"/>
      <c r="TT513" s="38"/>
      <c r="TU513" s="38"/>
      <c r="TV513" s="38"/>
      <c r="TW513" s="38"/>
      <c r="TX513" s="38"/>
      <c r="TY513" s="38"/>
      <c r="TZ513" s="38"/>
      <c r="UA513" s="38"/>
      <c r="UB513" s="38"/>
      <c r="UC513" s="38"/>
      <c r="UD513" s="38"/>
      <c r="UE513" s="38"/>
      <c r="UF513" s="38"/>
      <c r="UG513" s="38"/>
      <c r="UH513" s="38"/>
      <c r="UI513" s="38"/>
      <c r="UJ513" s="38"/>
      <c r="UK513" s="38"/>
      <c r="UL513" s="38"/>
      <c r="UM513" s="38"/>
      <c r="UN513" s="38"/>
      <c r="UO513" s="38"/>
      <c r="UP513" s="38"/>
      <c r="UQ513" s="38"/>
      <c r="UR513" s="38"/>
      <c r="US513" s="38"/>
      <c r="UT513" s="38"/>
      <c r="UU513" s="38"/>
      <c r="UV513" s="38"/>
      <c r="UW513" s="38"/>
      <c r="UX513" s="38"/>
      <c r="UY513" s="38"/>
      <c r="UZ513" s="38"/>
      <c r="VA513" s="38"/>
      <c r="VB513" s="38"/>
      <c r="VC513" s="38"/>
      <c r="VD513" s="38"/>
      <c r="VE513" s="38"/>
      <c r="VF513" s="38"/>
      <c r="VG513" s="38"/>
      <c r="VH513" s="38"/>
      <c r="VI513" s="38"/>
      <c r="VJ513" s="38"/>
      <c r="VK513" s="38"/>
      <c r="VL513" s="38"/>
      <c r="VM513" s="38"/>
      <c r="VN513" s="38"/>
      <c r="VO513" s="38"/>
      <c r="VP513" s="38"/>
      <c r="VQ513" s="38"/>
      <c r="VR513" s="38"/>
      <c r="VS513" s="38"/>
      <c r="VT513" s="38"/>
      <c r="VU513" s="38"/>
      <c r="VV513" s="38"/>
      <c r="VW513" s="38"/>
      <c r="VX513" s="38"/>
      <c r="VY513" s="38"/>
      <c r="VZ513" s="38"/>
      <c r="WA513" s="38"/>
      <c r="WB513" s="38"/>
      <c r="WC513" s="38"/>
      <c r="WD513" s="38"/>
      <c r="WE513" s="38"/>
      <c r="WF513" s="38"/>
      <c r="WG513" s="38"/>
      <c r="WH513" s="38"/>
      <c r="WI513" s="38"/>
      <c r="WJ513" s="38"/>
      <c r="WK513" s="38"/>
      <c r="WL513" s="38"/>
      <c r="WM513" s="38"/>
      <c r="WN513" s="38"/>
      <c r="WO513" s="38"/>
      <c r="WP513" s="38"/>
      <c r="WQ513" s="38"/>
      <c r="WR513" s="38"/>
      <c r="WS513" s="38"/>
      <c r="WT513" s="38"/>
      <c r="WU513" s="38"/>
      <c r="WV513" s="38"/>
      <c r="WW513" s="38"/>
      <c r="WX513" s="38"/>
      <c r="WY513" s="38"/>
      <c r="WZ513" s="38"/>
      <c r="XA513" s="38"/>
      <c r="XB513" s="38"/>
      <c r="XC513" s="38"/>
      <c r="XD513" s="38"/>
      <c r="XE513" s="38"/>
      <c r="XF513" s="38"/>
      <c r="XG513" s="38"/>
      <c r="XH513" s="38"/>
      <c r="XI513" s="38"/>
      <c r="XJ513" s="38"/>
      <c r="XK513" s="38"/>
      <c r="XL513" s="38"/>
      <c r="XM513" s="38"/>
      <c r="XN513" s="38"/>
      <c r="XO513" s="38"/>
      <c r="XP513" s="38"/>
      <c r="XQ513" s="38"/>
      <c r="XR513" s="38"/>
      <c r="XS513" s="38"/>
      <c r="XT513" s="38"/>
      <c r="XU513" s="38"/>
      <c r="XV513" s="38"/>
      <c r="XW513" s="38"/>
      <c r="XX513" s="38"/>
      <c r="XY513" s="38"/>
      <c r="XZ513" s="38"/>
      <c r="YA513" s="38"/>
      <c r="YB513" s="38"/>
      <c r="YC513" s="38"/>
      <c r="YD513" s="38"/>
      <c r="YE513" s="38"/>
      <c r="YF513" s="38"/>
      <c r="YG513" s="38"/>
      <c r="YH513" s="38"/>
      <c r="YI513" s="38"/>
      <c r="YJ513" s="38"/>
      <c r="YK513" s="38"/>
      <c r="YL513" s="38"/>
      <c r="YM513" s="38"/>
      <c r="YN513" s="38"/>
      <c r="YO513" s="38"/>
      <c r="YP513" s="38"/>
      <c r="YQ513" s="38"/>
      <c r="YR513" s="38"/>
      <c r="YS513" s="38"/>
      <c r="YT513" s="38"/>
      <c r="YU513" s="38"/>
      <c r="YV513" s="38"/>
      <c r="YW513" s="38"/>
      <c r="YX513" s="38"/>
      <c r="YY513" s="38"/>
      <c r="YZ513" s="38"/>
      <c r="ZA513" s="38"/>
      <c r="ZB513" s="38"/>
      <c r="ZC513" s="38"/>
      <c r="ZD513" s="38"/>
      <c r="ZE513" s="38"/>
      <c r="ZF513" s="38"/>
      <c r="ZG513" s="38"/>
      <c r="ZH513" s="38"/>
      <c r="ZI513" s="38"/>
      <c r="ZJ513" s="38"/>
      <c r="ZK513" s="38"/>
      <c r="ZL513" s="38"/>
      <c r="ZM513" s="38"/>
      <c r="ZN513" s="38"/>
      <c r="ZO513" s="38"/>
      <c r="ZP513" s="38"/>
      <c r="ZQ513" s="38"/>
      <c r="ZR513" s="38"/>
      <c r="ZS513" s="38"/>
      <c r="ZT513" s="38"/>
      <c r="ZU513" s="38"/>
      <c r="ZV513" s="38"/>
      <c r="ZW513" s="38"/>
      <c r="ZX513" s="38"/>
      <c r="ZY513" s="38"/>
      <c r="ZZ513" s="38"/>
      <c r="AAA513" s="38"/>
      <c r="AAB513" s="38"/>
      <c r="AAC513" s="38"/>
      <c r="AAD513" s="38"/>
      <c r="AAE513" s="38"/>
      <c r="AAF513" s="38"/>
      <c r="AAG513" s="38"/>
      <c r="AAH513" s="38"/>
      <c r="AAI513" s="38"/>
      <c r="AAJ513" s="38"/>
      <c r="AAK513" s="38"/>
      <c r="AAL513" s="38"/>
      <c r="AAM513" s="38"/>
      <c r="AAN513" s="38"/>
      <c r="AAO513" s="38"/>
      <c r="AAP513" s="38"/>
      <c r="AAQ513" s="38"/>
      <c r="AAR513" s="38"/>
      <c r="AAS513" s="38"/>
      <c r="AAT513" s="38"/>
      <c r="AAU513" s="38"/>
      <c r="AAV513" s="38"/>
      <c r="AAW513" s="38"/>
      <c r="AAX513" s="38"/>
      <c r="AAY513" s="38"/>
      <c r="AAZ513" s="38"/>
      <c r="ABA513" s="38"/>
      <c r="ABB513" s="38"/>
      <c r="ABC513" s="38"/>
      <c r="ABD513" s="38"/>
      <c r="ABE513" s="38"/>
      <c r="ABF513" s="38"/>
      <c r="ABG513" s="38"/>
      <c r="ABH513" s="38"/>
      <c r="ABI513" s="38"/>
      <c r="ABJ513" s="38"/>
      <c r="ABK513" s="38"/>
      <c r="ABL513" s="38"/>
      <c r="ABM513" s="38"/>
      <c r="ABN513" s="38"/>
      <c r="ABO513" s="38"/>
      <c r="ABP513" s="38"/>
      <c r="ABQ513" s="38"/>
      <c r="ABR513" s="38"/>
      <c r="ABS513" s="38"/>
      <c r="ABT513" s="38"/>
      <c r="ABU513" s="38"/>
      <c r="ABV513" s="38"/>
      <c r="ABW513" s="38"/>
      <c r="ABX513" s="38"/>
      <c r="ABY513" s="38"/>
      <c r="ABZ513" s="38"/>
      <c r="ACA513" s="38"/>
      <c r="ACB513" s="38"/>
      <c r="ACC513" s="38"/>
      <c r="ACD513" s="38"/>
      <c r="ACE513" s="38"/>
      <c r="ACF513" s="38"/>
      <c r="ACG513" s="38"/>
      <c r="ACH513" s="38"/>
      <c r="ACI513" s="38"/>
      <c r="ACJ513" s="38"/>
      <c r="ACK513" s="38"/>
      <c r="ACL513" s="38"/>
      <c r="ACM513" s="38"/>
      <c r="ACN513" s="38"/>
      <c r="ACO513" s="38"/>
      <c r="ACP513" s="38"/>
      <c r="ACQ513" s="38"/>
      <c r="ACR513" s="38"/>
      <c r="ACS513" s="38"/>
      <c r="ACT513" s="38"/>
      <c r="ACU513" s="38"/>
      <c r="ACV513" s="38"/>
      <c r="ACW513" s="38"/>
      <c r="ACX513" s="38"/>
      <c r="ACY513" s="38"/>
      <c r="ACZ513" s="38"/>
      <c r="ADA513" s="38"/>
      <c r="ADB513" s="38"/>
      <c r="ADC513" s="38"/>
      <c r="ADD513" s="38"/>
      <c r="ADE513" s="38"/>
      <c r="ADF513" s="38"/>
      <c r="ADG513" s="38"/>
      <c r="ADH513" s="38"/>
      <c r="ADI513" s="38"/>
      <c r="ADJ513" s="38"/>
      <c r="ADK513" s="38"/>
      <c r="ADL513" s="38"/>
      <c r="ADM513" s="38"/>
      <c r="ADN513" s="38"/>
      <c r="ADO513" s="38"/>
      <c r="ADP513" s="38"/>
      <c r="ADQ513" s="38"/>
      <c r="ADR513" s="38"/>
      <c r="ADS513" s="38"/>
      <c r="ADT513" s="38"/>
      <c r="ADU513" s="38"/>
      <c r="ADV513" s="38"/>
      <c r="ADW513" s="38"/>
      <c r="ADX513" s="38"/>
      <c r="ADY513" s="38"/>
      <c r="ADZ513" s="38"/>
      <c r="AEA513" s="38"/>
      <c r="AEB513" s="38"/>
      <c r="AEC513" s="38"/>
      <c r="AED513" s="38"/>
      <c r="AEE513" s="38"/>
      <c r="AEF513" s="38"/>
      <c r="AEG513" s="38"/>
      <c r="AEH513" s="38"/>
      <c r="AEI513" s="38"/>
      <c r="AEJ513" s="38"/>
      <c r="AEK513" s="38"/>
      <c r="AEL513" s="38"/>
      <c r="AEM513" s="38"/>
      <c r="AEN513" s="38"/>
      <c r="AEO513" s="38"/>
      <c r="AEP513" s="38"/>
      <c r="AEQ513" s="38"/>
      <c r="AER513" s="38"/>
      <c r="AES513" s="38"/>
      <c r="AET513" s="38"/>
      <c r="AEU513" s="38"/>
      <c r="AEV513" s="38"/>
      <c r="AEW513" s="38"/>
      <c r="AEX513" s="38"/>
      <c r="AEY513" s="38"/>
      <c r="AEZ513" s="38"/>
      <c r="AFA513" s="38"/>
      <c r="AFB513" s="38"/>
      <c r="AFC513" s="38"/>
      <c r="AFD513" s="38"/>
      <c r="AFE513" s="38"/>
      <c r="AFF513" s="38"/>
      <c r="AFG513" s="38"/>
      <c r="AFH513" s="38"/>
      <c r="AFI513" s="38"/>
      <c r="AFJ513" s="38"/>
      <c r="AFK513" s="38"/>
      <c r="AFL513" s="38"/>
      <c r="AFM513" s="38"/>
      <c r="AFN513" s="38"/>
      <c r="AFO513" s="38"/>
      <c r="AFP513" s="38"/>
      <c r="AFQ513" s="38"/>
      <c r="AFR513" s="38"/>
      <c r="AFS513" s="38"/>
      <c r="AFT513" s="38"/>
      <c r="AFU513" s="38"/>
      <c r="AFV513" s="38"/>
      <c r="AFW513" s="38"/>
      <c r="AFX513" s="38"/>
      <c r="AFY513" s="38"/>
      <c r="AFZ513" s="38"/>
      <c r="AGA513" s="38"/>
      <c r="AGB513" s="38"/>
      <c r="AGC513" s="38"/>
      <c r="AGD513" s="38"/>
      <c r="AGE513" s="38"/>
      <c r="AGF513" s="38"/>
      <c r="AGG513" s="38"/>
      <c r="AGH513" s="38"/>
      <c r="AGI513" s="38"/>
      <c r="AGJ513" s="38"/>
      <c r="AGK513" s="38"/>
      <c r="AGL513" s="38"/>
      <c r="AGM513" s="38"/>
      <c r="AGN513" s="38"/>
      <c r="AGO513" s="38"/>
      <c r="AGP513" s="38"/>
      <c r="AGQ513" s="38"/>
      <c r="AGR513" s="38"/>
      <c r="AGS513" s="38"/>
      <c r="AGT513" s="38"/>
      <c r="AGU513" s="38"/>
      <c r="AGV513" s="38"/>
      <c r="AGW513" s="38"/>
      <c r="AGX513" s="38"/>
      <c r="AGY513" s="38"/>
      <c r="AGZ513" s="38"/>
      <c r="AHA513" s="38"/>
      <c r="AHB513" s="38"/>
      <c r="AHC513" s="38"/>
      <c r="AHD513" s="38"/>
      <c r="AHE513" s="38"/>
      <c r="AHF513" s="38"/>
      <c r="AHG513" s="38"/>
      <c r="AHH513" s="38"/>
      <c r="AHI513" s="38"/>
      <c r="AHJ513" s="38"/>
      <c r="AHK513" s="38"/>
      <c r="AHL513" s="38"/>
      <c r="AHM513" s="38"/>
      <c r="AHN513" s="38"/>
      <c r="AHO513" s="38"/>
      <c r="AHP513" s="38"/>
      <c r="AHQ513" s="38"/>
      <c r="AHR513" s="38"/>
      <c r="AHS513" s="38"/>
      <c r="AHT513" s="38"/>
      <c r="AHU513" s="38"/>
      <c r="AHV513" s="38"/>
      <c r="AHW513" s="38"/>
      <c r="AHX513" s="38"/>
      <c r="AHY513" s="38"/>
      <c r="AHZ513" s="38"/>
      <c r="AIA513" s="38"/>
      <c r="AIB513" s="38"/>
      <c r="AIC513" s="38"/>
      <c r="AID513" s="38"/>
      <c r="AIE513" s="38"/>
      <c r="AIF513" s="38"/>
      <c r="AIG513" s="38"/>
      <c r="AIH513" s="38"/>
      <c r="AII513" s="38"/>
      <c r="AIJ513" s="38"/>
      <c r="AIK513" s="38"/>
      <c r="AIL513" s="38"/>
      <c r="AIM513" s="38"/>
      <c r="AIN513" s="38"/>
      <c r="AIO513" s="38"/>
      <c r="AIP513" s="38"/>
      <c r="AIQ513" s="38"/>
      <c r="AIR513" s="38"/>
      <c r="AIS513" s="38"/>
      <c r="AIT513" s="38"/>
      <c r="AIU513" s="38"/>
      <c r="AIV513" s="38"/>
      <c r="AIW513" s="38"/>
      <c r="AIX513" s="38"/>
      <c r="AIY513" s="38"/>
      <c r="AIZ513" s="38"/>
      <c r="AJA513" s="38"/>
      <c r="AJB513" s="38"/>
      <c r="AJC513" s="38"/>
      <c r="AJD513" s="38"/>
      <c r="AJE513" s="38"/>
      <c r="AJF513" s="38"/>
      <c r="AJG513" s="38"/>
      <c r="AJH513" s="38"/>
      <c r="AJI513" s="38"/>
      <c r="AJJ513" s="38"/>
      <c r="AJK513" s="38"/>
      <c r="AJL513" s="38"/>
      <c r="AJM513" s="38"/>
      <c r="AJN513" s="38"/>
      <c r="AJO513" s="38"/>
      <c r="AJP513" s="38"/>
      <c r="AJQ513" s="38"/>
      <c r="AJR513" s="38"/>
      <c r="AJS513" s="38"/>
      <c r="AJT513" s="38"/>
      <c r="AJU513" s="38"/>
      <c r="AJV513" s="38"/>
      <c r="AJW513" s="38"/>
      <c r="AJX513" s="38"/>
      <c r="AJY513" s="38"/>
      <c r="AJZ513" s="38"/>
      <c r="AKA513" s="38"/>
      <c r="AKB513" s="38"/>
      <c r="AKC513" s="38"/>
      <c r="AKD513" s="38"/>
      <c r="AKE513" s="38"/>
      <c r="AKF513" s="38"/>
      <c r="AKG513" s="38"/>
      <c r="AKH513" s="38"/>
      <c r="AKI513" s="38"/>
      <c r="AKJ513" s="38"/>
      <c r="AKK513" s="38"/>
      <c r="AKL513" s="38"/>
      <c r="AKM513" s="38"/>
      <c r="AKN513" s="38"/>
      <c r="AKO513" s="38"/>
      <c r="AKP513" s="38"/>
      <c r="AKQ513" s="38"/>
      <c r="AKR513" s="38"/>
      <c r="AKS513" s="38"/>
      <c r="AKT513" s="38"/>
      <c r="AKU513" s="38"/>
      <c r="AKV513" s="38"/>
      <c r="AKW513" s="38"/>
      <c r="AKX513" s="38"/>
      <c r="AKY513" s="38"/>
      <c r="AKZ513" s="38"/>
      <c r="ALA513" s="38"/>
      <c r="ALB513" s="38"/>
      <c r="ALC513" s="38"/>
      <c r="ALD513" s="38"/>
      <c r="ALE513" s="38"/>
      <c r="ALF513" s="38"/>
      <c r="ALG513" s="38"/>
      <c r="ALH513" s="38"/>
      <c r="ALI513" s="38"/>
      <c r="ALJ513" s="38"/>
      <c r="ALK513" s="38"/>
      <c r="ALL513" s="38"/>
      <c r="ALM513" s="38"/>
      <c r="ALN513" s="38"/>
      <c r="ALO513" s="38"/>
      <c r="ALP513" s="38"/>
      <c r="ALQ513" s="38"/>
      <c r="ALR513" s="38"/>
      <c r="ALS513" s="38"/>
      <c r="ALT513" s="38"/>
      <c r="ALU513" s="38"/>
      <c r="ALV513" s="38"/>
      <c r="ALW513" s="38"/>
      <c r="ALX513" s="38"/>
      <c r="ALY513" s="38"/>
      <c r="ALZ513" s="38"/>
      <c r="AMA513" s="38"/>
      <c r="AMB513" s="38"/>
      <c r="AMC513" s="38"/>
      <c r="AMD513" s="38"/>
      <c r="AME513" s="38"/>
      <c r="AMF513" s="38"/>
      <c r="AMG513" s="38"/>
      <c r="AMH513" s="38"/>
      <c r="AMI513" s="38"/>
      <c r="AMJ513" s="38"/>
      <c r="AMK513" s="38"/>
      <c r="AML513" s="38"/>
      <c r="AMM513" s="38"/>
      <c r="AMN513" s="38"/>
      <c r="AMO513" s="38"/>
      <c r="AMP513" s="38"/>
      <c r="AMQ513" s="38"/>
      <c r="AMR513" s="38"/>
      <c r="AMS513" s="38"/>
      <c r="AMT513" s="38"/>
      <c r="AMU513" s="38"/>
      <c r="AMV513" s="38"/>
      <c r="AMW513" s="38"/>
      <c r="AMX513" s="38"/>
      <c r="AMY513" s="38"/>
      <c r="AMZ513" s="38"/>
      <c r="ANA513" s="38"/>
      <c r="ANB513" s="38"/>
      <c r="ANC513" s="38"/>
      <c r="AND513" s="38"/>
      <c r="ANE513" s="38"/>
      <c r="ANF513" s="38"/>
      <c r="ANG513" s="38"/>
      <c r="ANH513" s="38"/>
      <c r="ANI513" s="38"/>
      <c r="ANJ513" s="38"/>
      <c r="ANK513" s="38"/>
      <c r="ANL513" s="38"/>
      <c r="ANM513" s="38"/>
      <c r="ANN513" s="38"/>
      <c r="ANO513" s="38"/>
      <c r="ANP513" s="38"/>
      <c r="ANQ513" s="38"/>
      <c r="ANR513" s="38"/>
      <c r="ANS513" s="38"/>
      <c r="ANT513" s="38"/>
      <c r="ANU513" s="38"/>
      <c r="ANV513" s="38"/>
      <c r="ANW513" s="38"/>
      <c r="ANX513" s="38"/>
      <c r="ANY513" s="38"/>
      <c r="ANZ513" s="38"/>
      <c r="AOA513" s="38"/>
      <c r="AOB513" s="38"/>
      <c r="AOC513" s="38"/>
      <c r="AOD513" s="38"/>
      <c r="AOE513" s="38"/>
      <c r="AOF513" s="38"/>
      <c r="AOG513" s="38"/>
      <c r="AOH513" s="38"/>
      <c r="AOI513" s="38"/>
      <c r="AOJ513" s="38"/>
      <c r="AOK513" s="38"/>
      <c r="AOL513" s="38"/>
      <c r="AOM513" s="38"/>
      <c r="AON513" s="38"/>
      <c r="AOO513" s="38"/>
      <c r="AOP513" s="38"/>
      <c r="AOQ513" s="38"/>
      <c r="AOR513" s="38"/>
      <c r="AOS513" s="38"/>
      <c r="AOT513" s="38"/>
      <c r="AOU513" s="38"/>
      <c r="AOV513" s="38"/>
      <c r="AOW513" s="38"/>
      <c r="AOX513" s="38"/>
      <c r="AOY513" s="38"/>
      <c r="AOZ513" s="38"/>
      <c r="APA513" s="38"/>
      <c r="APB513" s="38"/>
      <c r="APC513" s="38"/>
      <c r="APD513" s="38"/>
      <c r="APE513" s="38"/>
      <c r="APF513" s="38"/>
      <c r="APG513" s="38"/>
      <c r="APH513" s="38"/>
      <c r="API513" s="38"/>
      <c r="APJ513" s="38"/>
      <c r="APK513" s="38"/>
      <c r="APL513" s="38"/>
      <c r="APM513" s="38"/>
      <c r="APN513" s="38"/>
      <c r="APO513" s="38"/>
      <c r="APP513" s="38"/>
      <c r="APQ513" s="38"/>
      <c r="APR513" s="38"/>
      <c r="APS513" s="38"/>
      <c r="APT513" s="38"/>
      <c r="APU513" s="38"/>
      <c r="APV513" s="38"/>
      <c r="APW513" s="38"/>
      <c r="APX513" s="38"/>
      <c r="APY513" s="38"/>
      <c r="APZ513" s="38"/>
      <c r="AQA513" s="38"/>
      <c r="AQB513" s="38"/>
      <c r="AQC513" s="38"/>
      <c r="AQD513" s="38"/>
      <c r="AQE513" s="38"/>
      <c r="AQF513" s="38"/>
      <c r="AQG513" s="38"/>
      <c r="AQH513" s="38"/>
      <c r="AQI513" s="38"/>
      <c r="AQJ513" s="38"/>
      <c r="AQK513" s="38"/>
      <c r="AQL513" s="38"/>
      <c r="AQM513" s="38"/>
      <c r="AQN513" s="38"/>
      <c r="AQO513" s="38"/>
      <c r="AQP513" s="38"/>
      <c r="AQQ513" s="38"/>
      <c r="AQR513" s="38"/>
      <c r="AQS513" s="38"/>
      <c r="AQT513" s="38"/>
      <c r="AQU513" s="38"/>
      <c r="AQV513" s="38"/>
      <c r="AQW513" s="38"/>
      <c r="AQX513" s="38"/>
      <c r="AQY513" s="38"/>
      <c r="AQZ513" s="38"/>
      <c r="ARA513" s="38"/>
      <c r="ARB513" s="38"/>
      <c r="ARC513" s="38"/>
      <c r="ARD513" s="38"/>
      <c r="ARE513" s="38"/>
      <c r="ARF513" s="38"/>
      <c r="ARG513" s="38"/>
      <c r="ARH513" s="38"/>
      <c r="ARI513" s="38"/>
      <c r="ARJ513" s="38"/>
      <c r="ARK513" s="38"/>
      <c r="ARL513" s="38"/>
      <c r="ARM513" s="38"/>
      <c r="ARN513" s="38"/>
      <c r="ARO513" s="38"/>
      <c r="ARP513" s="38"/>
      <c r="ARQ513" s="38"/>
      <c r="ARR513" s="38"/>
      <c r="ARS513" s="38"/>
      <c r="ART513" s="38"/>
      <c r="ARU513" s="38"/>
      <c r="ARV513" s="38"/>
      <c r="ARW513" s="38"/>
      <c r="ARX513" s="38"/>
      <c r="ARY513" s="38"/>
      <c r="ARZ513" s="38"/>
      <c r="ASA513" s="38"/>
      <c r="ASB513" s="38"/>
      <c r="ASC513" s="38"/>
      <c r="ASD513" s="38"/>
      <c r="ASE513" s="38"/>
      <c r="ASF513" s="38"/>
      <c r="ASG513" s="38"/>
      <c r="ASH513" s="38"/>
      <c r="ASI513" s="38"/>
      <c r="ASJ513" s="38"/>
      <c r="ASK513" s="38"/>
      <c r="ASL513" s="38"/>
      <c r="ASM513" s="38"/>
      <c r="ASN513" s="38"/>
      <c r="ASO513" s="38"/>
      <c r="ASP513" s="38"/>
      <c r="ASQ513" s="38"/>
      <c r="ASR513" s="38"/>
      <c r="ASS513" s="38"/>
      <c r="AST513" s="38"/>
      <c r="ASU513" s="38"/>
      <c r="ASV513" s="38"/>
      <c r="ASW513" s="38"/>
      <c r="ASX513" s="38"/>
      <c r="ASY513" s="38"/>
      <c r="ASZ513" s="38"/>
      <c r="ATA513" s="38"/>
      <c r="ATB513" s="38"/>
      <c r="ATC513" s="38"/>
      <c r="ATD513" s="38"/>
      <c r="ATE513" s="38"/>
      <c r="ATF513" s="38"/>
      <c r="ATG513" s="38"/>
      <c r="ATH513" s="38"/>
      <c r="ATI513" s="38"/>
      <c r="ATJ513" s="38"/>
      <c r="ATK513" s="38"/>
      <c r="ATL513" s="38"/>
      <c r="ATM513" s="38"/>
      <c r="ATN513" s="38"/>
      <c r="ATO513" s="38"/>
      <c r="ATP513" s="38"/>
      <c r="ATQ513" s="38"/>
      <c r="ATR513" s="38"/>
      <c r="ATS513" s="38"/>
      <c r="ATT513" s="38"/>
      <c r="ATU513" s="38"/>
      <c r="ATV513" s="38"/>
      <c r="ATW513" s="38"/>
      <c r="ATX513" s="38"/>
      <c r="ATY513" s="38"/>
      <c r="ATZ513" s="38"/>
      <c r="AUA513" s="38"/>
      <c r="AUB513" s="38"/>
      <c r="AUC513" s="38"/>
      <c r="AUD513" s="38"/>
      <c r="AUE513" s="38"/>
      <c r="AUF513" s="38"/>
      <c r="AUG513" s="38"/>
      <c r="AUH513" s="38"/>
      <c r="AUI513" s="38"/>
      <c r="AUJ513" s="38"/>
      <c r="AUK513" s="38"/>
      <c r="AUL513" s="38"/>
      <c r="AUM513" s="38"/>
      <c r="AUN513" s="38"/>
      <c r="AUO513" s="38"/>
      <c r="AUP513" s="38"/>
      <c r="AUQ513" s="38"/>
      <c r="AUR513" s="38"/>
      <c r="AUS513" s="38"/>
      <c r="AUT513" s="38"/>
      <c r="AUU513" s="38"/>
      <c r="AUV513" s="38"/>
      <c r="AUW513" s="38"/>
      <c r="AUX513" s="38"/>
      <c r="AUY513" s="38"/>
      <c r="AUZ513" s="38"/>
      <c r="AVA513" s="38"/>
      <c r="AVB513" s="38"/>
      <c r="AVC513" s="38"/>
      <c r="AVD513" s="38"/>
      <c r="AVE513" s="38"/>
      <c r="AVF513" s="38"/>
      <c r="AVG513" s="38"/>
      <c r="AVH513" s="38"/>
      <c r="AVI513" s="38"/>
      <c r="AVJ513" s="38"/>
      <c r="AVK513" s="38"/>
      <c r="AVL513" s="38"/>
      <c r="AVM513" s="38"/>
      <c r="AVN513" s="38"/>
      <c r="AVO513" s="38"/>
      <c r="AVP513" s="38"/>
      <c r="AVQ513" s="38"/>
      <c r="AVR513" s="38"/>
      <c r="AVS513" s="38"/>
      <c r="AVT513" s="38"/>
      <c r="AVU513" s="38"/>
      <c r="AVV513" s="38"/>
      <c r="AVW513" s="38"/>
      <c r="AVX513" s="38"/>
      <c r="AVY513" s="38"/>
      <c r="AVZ513" s="38"/>
      <c r="AWA513" s="38"/>
      <c r="AWB513" s="38"/>
      <c r="AWC513" s="38"/>
      <c r="AWD513" s="38"/>
      <c r="AWE513" s="38"/>
      <c r="AWF513" s="38"/>
      <c r="AWG513" s="38"/>
      <c r="AWH513" s="38"/>
      <c r="AWI513" s="38"/>
      <c r="AWJ513" s="38"/>
      <c r="AWK513" s="38"/>
      <c r="AWL513" s="38"/>
      <c r="AWM513" s="38"/>
      <c r="AWN513" s="38"/>
      <c r="AWO513" s="38"/>
      <c r="AWP513" s="38"/>
      <c r="AWQ513" s="38"/>
      <c r="AWR513" s="38"/>
      <c r="AWS513" s="38"/>
      <c r="AWT513" s="38"/>
      <c r="AWU513" s="38"/>
      <c r="AWV513" s="38"/>
      <c r="AWW513" s="38"/>
      <c r="AWX513" s="38"/>
      <c r="AWY513" s="38"/>
      <c r="AWZ513" s="38"/>
      <c r="AXA513" s="38"/>
      <c r="AXB513" s="38"/>
      <c r="AXC513" s="38"/>
      <c r="AXD513" s="38"/>
      <c r="AXE513" s="38"/>
      <c r="AXF513" s="38"/>
      <c r="AXG513" s="38"/>
      <c r="AXH513" s="38"/>
      <c r="AXI513" s="38"/>
      <c r="AXJ513" s="38"/>
      <c r="AXK513" s="38"/>
      <c r="AXL513" s="38"/>
      <c r="AXM513" s="38"/>
      <c r="AXN513" s="38"/>
      <c r="AXO513" s="38"/>
      <c r="AXP513" s="38"/>
      <c r="AXQ513" s="38"/>
      <c r="AXR513" s="38"/>
      <c r="AXS513" s="38"/>
      <c r="AXT513" s="38"/>
      <c r="AXU513" s="38"/>
      <c r="AXV513" s="38"/>
      <c r="AXW513" s="38"/>
      <c r="AXX513" s="38"/>
      <c r="AXY513" s="38"/>
      <c r="AXZ513" s="38"/>
      <c r="AYA513" s="38"/>
      <c r="AYB513" s="38"/>
      <c r="AYC513" s="38"/>
      <c r="AYD513" s="38"/>
      <c r="AYE513" s="38"/>
      <c r="AYF513" s="38"/>
      <c r="AYG513" s="38"/>
      <c r="AYH513" s="38"/>
      <c r="AYI513" s="38"/>
      <c r="AYJ513" s="38"/>
      <c r="AYK513" s="38"/>
      <c r="AYL513" s="38"/>
      <c r="AYM513" s="38"/>
      <c r="AYN513" s="38"/>
      <c r="AYO513" s="38"/>
      <c r="AYP513" s="38"/>
      <c r="AYQ513" s="38"/>
      <c r="AYR513" s="38"/>
      <c r="AYS513" s="38"/>
      <c r="AYT513" s="38"/>
      <c r="AYU513" s="38"/>
      <c r="AYV513" s="38"/>
      <c r="AYW513" s="38"/>
      <c r="AYX513" s="38"/>
      <c r="AYY513" s="38"/>
      <c r="AYZ513" s="38"/>
      <c r="AZA513" s="38"/>
      <c r="AZB513" s="38"/>
      <c r="AZC513" s="38"/>
      <c r="AZD513" s="38"/>
      <c r="AZE513" s="38"/>
      <c r="AZF513" s="38"/>
      <c r="AZG513" s="38"/>
      <c r="AZH513" s="38"/>
      <c r="AZI513" s="38"/>
      <c r="AZJ513" s="38"/>
      <c r="AZK513" s="38"/>
      <c r="AZL513" s="38"/>
      <c r="AZM513" s="38"/>
      <c r="AZN513" s="38"/>
      <c r="AZO513" s="38"/>
      <c r="AZP513" s="38"/>
      <c r="AZQ513" s="38"/>
      <c r="AZR513" s="38"/>
      <c r="AZS513" s="38"/>
      <c r="AZT513" s="38"/>
      <c r="AZU513" s="38"/>
      <c r="AZV513" s="38"/>
      <c r="AZW513" s="38"/>
      <c r="AZX513" s="38"/>
      <c r="AZY513" s="38"/>
      <c r="AZZ513" s="38"/>
      <c r="BAA513" s="38"/>
      <c r="BAB513" s="38"/>
      <c r="BAC513" s="38"/>
      <c r="BAD513" s="38"/>
      <c r="BAE513" s="38"/>
      <c r="BAF513" s="38"/>
      <c r="BAG513" s="38"/>
      <c r="BAH513" s="38"/>
      <c r="BAI513" s="38"/>
      <c r="BAJ513" s="38"/>
      <c r="BAK513" s="38"/>
      <c r="BAL513" s="38"/>
      <c r="BAM513" s="38"/>
      <c r="BAN513" s="38"/>
      <c r="BAO513" s="38"/>
      <c r="BAP513" s="38"/>
      <c r="BAQ513" s="38"/>
      <c r="BAR513" s="38"/>
      <c r="BAS513" s="38"/>
      <c r="BAT513" s="38"/>
      <c r="BAU513" s="38"/>
      <c r="BAV513" s="38"/>
      <c r="BAW513" s="38"/>
      <c r="BAX513" s="38"/>
      <c r="BAY513" s="38"/>
      <c r="BAZ513" s="38"/>
      <c r="BBA513" s="38"/>
      <c r="BBB513" s="38"/>
      <c r="BBC513" s="38"/>
      <c r="BBD513" s="38"/>
      <c r="BBE513" s="38"/>
      <c r="BBF513" s="38"/>
      <c r="BBG513" s="38"/>
      <c r="BBH513" s="38"/>
      <c r="BBI513" s="38"/>
      <c r="BBJ513" s="38"/>
      <c r="BBK513" s="38"/>
      <c r="BBL513" s="38"/>
      <c r="BBM513" s="38"/>
      <c r="BBN513" s="38"/>
      <c r="BBO513" s="38"/>
      <c r="BBP513" s="38"/>
      <c r="BBQ513" s="38"/>
      <c r="BBR513" s="38"/>
      <c r="BBS513" s="38"/>
      <c r="BBT513" s="38"/>
      <c r="BBU513" s="38"/>
      <c r="BBV513" s="38"/>
      <c r="BBW513" s="38"/>
      <c r="BBX513" s="38"/>
      <c r="BBY513" s="38"/>
      <c r="BBZ513" s="38"/>
      <c r="BCA513" s="38"/>
      <c r="BCB513" s="38"/>
      <c r="BCC513" s="38"/>
      <c r="BCD513" s="38"/>
      <c r="BCE513" s="38"/>
      <c r="BCF513" s="38"/>
      <c r="BCG513" s="38"/>
      <c r="BCH513" s="38"/>
      <c r="BCI513" s="38"/>
      <c r="BCJ513" s="38"/>
      <c r="BCK513" s="38"/>
      <c r="BCL513" s="38"/>
      <c r="BCM513" s="38"/>
      <c r="BCN513" s="38"/>
      <c r="BCO513" s="38"/>
      <c r="BCP513" s="38"/>
      <c r="BCQ513" s="38"/>
      <c r="BCR513" s="38"/>
      <c r="BCS513" s="38"/>
      <c r="BCT513" s="38"/>
      <c r="BCU513" s="38"/>
      <c r="BCV513" s="38"/>
      <c r="BCW513" s="38"/>
      <c r="BCX513" s="38"/>
      <c r="BCY513" s="38"/>
      <c r="BCZ513" s="38"/>
      <c r="BDA513" s="38"/>
      <c r="BDB513" s="38"/>
      <c r="BDC513" s="38"/>
      <c r="BDD513" s="38"/>
      <c r="BDE513" s="38"/>
      <c r="BDF513" s="38"/>
      <c r="BDG513" s="38"/>
      <c r="BDH513" s="38"/>
      <c r="BDI513" s="38"/>
      <c r="BDJ513" s="38"/>
      <c r="BDK513" s="38"/>
      <c r="BDL513" s="38"/>
      <c r="BDM513" s="38"/>
      <c r="BDN513" s="38"/>
      <c r="BDO513" s="38"/>
      <c r="BDP513" s="38"/>
      <c r="BDQ513" s="38"/>
      <c r="BDR513" s="38"/>
      <c r="BDS513" s="38"/>
      <c r="BDT513" s="38"/>
      <c r="BDU513" s="38"/>
      <c r="BDV513" s="38"/>
      <c r="BDW513" s="38"/>
      <c r="BDX513" s="38"/>
      <c r="BDY513" s="38"/>
      <c r="BDZ513" s="38"/>
      <c r="BEA513" s="38"/>
      <c r="BEB513" s="38"/>
      <c r="BEC513" s="38"/>
      <c r="BED513" s="38"/>
      <c r="BEE513" s="38"/>
      <c r="BEF513" s="38"/>
      <c r="BEG513" s="38"/>
      <c r="BEH513" s="38"/>
      <c r="BEI513" s="38"/>
      <c r="BEJ513" s="38"/>
      <c r="BEK513" s="38"/>
      <c r="BEL513" s="38"/>
      <c r="BEM513" s="38"/>
      <c r="BEN513" s="38"/>
      <c r="BEO513" s="38"/>
      <c r="BEP513" s="38"/>
      <c r="BEQ513" s="38"/>
      <c r="BER513" s="38"/>
      <c r="BES513" s="38"/>
      <c r="BET513" s="38"/>
      <c r="BEU513" s="38"/>
      <c r="BEV513" s="38"/>
      <c r="BEW513" s="38"/>
      <c r="BEX513" s="38"/>
      <c r="BEY513" s="38"/>
      <c r="BEZ513" s="38"/>
      <c r="BFA513" s="38"/>
      <c r="BFB513" s="38"/>
      <c r="BFC513" s="38"/>
      <c r="BFD513" s="38"/>
      <c r="BFE513" s="38"/>
      <c r="BFF513" s="38"/>
      <c r="BFG513" s="38"/>
      <c r="BFH513" s="38"/>
      <c r="BFI513" s="38"/>
      <c r="BFJ513" s="38"/>
      <c r="BFK513" s="38"/>
      <c r="BFL513" s="38"/>
      <c r="BFM513" s="38"/>
      <c r="BFN513" s="38"/>
      <c r="BFO513" s="38"/>
      <c r="BFP513" s="38"/>
      <c r="BFQ513" s="38"/>
      <c r="BFR513" s="38"/>
      <c r="BFS513" s="38"/>
      <c r="BFT513" s="38"/>
      <c r="BFU513" s="38"/>
      <c r="BFV513" s="38"/>
      <c r="BFW513" s="38"/>
      <c r="BFX513" s="38"/>
      <c r="BFY513" s="38"/>
      <c r="BFZ513" s="38"/>
      <c r="BGA513" s="38"/>
      <c r="BGB513" s="38"/>
      <c r="BGC513" s="38"/>
      <c r="BGD513" s="38"/>
      <c r="BGE513" s="38"/>
      <c r="BGF513" s="38"/>
      <c r="BGG513" s="38"/>
      <c r="BGH513" s="38"/>
      <c r="BGI513" s="38"/>
      <c r="BGJ513" s="38"/>
      <c r="BGK513" s="38"/>
      <c r="BGL513" s="38"/>
      <c r="BGM513" s="38"/>
      <c r="BGN513" s="38"/>
      <c r="BGO513" s="38"/>
      <c r="BGP513" s="38"/>
      <c r="BGQ513" s="38"/>
      <c r="BGR513" s="38"/>
      <c r="BGS513" s="38"/>
      <c r="BGT513" s="38"/>
      <c r="BGU513" s="38"/>
      <c r="BGV513" s="38"/>
      <c r="BGW513" s="38"/>
      <c r="BGX513" s="38"/>
      <c r="BGY513" s="38"/>
      <c r="BGZ513" s="38"/>
      <c r="BHA513" s="38"/>
      <c r="BHB513" s="38"/>
      <c r="BHC513" s="38"/>
      <c r="BHD513" s="38"/>
      <c r="BHE513" s="38"/>
      <c r="BHF513" s="38"/>
      <c r="BHG513" s="38"/>
      <c r="BHH513" s="38"/>
      <c r="BHI513" s="38"/>
      <c r="BHJ513" s="38"/>
      <c r="BHK513" s="38"/>
      <c r="BHL513" s="38"/>
      <c r="BHM513" s="38"/>
      <c r="BHN513" s="38"/>
      <c r="BHO513" s="38"/>
      <c r="BHP513" s="38"/>
      <c r="BHQ513" s="38"/>
      <c r="BHR513" s="38"/>
      <c r="BHS513" s="38"/>
      <c r="BHT513" s="38"/>
      <c r="BHU513" s="38"/>
      <c r="BHV513" s="38"/>
      <c r="BHW513" s="38"/>
      <c r="BHX513" s="38"/>
      <c r="BHY513" s="38"/>
      <c r="BHZ513" s="38"/>
      <c r="BIA513" s="38"/>
      <c r="BIB513" s="38"/>
      <c r="BIC513" s="38"/>
      <c r="BID513" s="38"/>
      <c r="BIE513" s="38"/>
      <c r="BIF513" s="38"/>
      <c r="BIG513" s="38"/>
      <c r="BIH513" s="38"/>
      <c r="BII513" s="38"/>
      <c r="BIJ513" s="38"/>
      <c r="BIK513" s="38"/>
      <c r="BIL513" s="38"/>
      <c r="BIM513" s="38"/>
      <c r="BIN513" s="38"/>
      <c r="BIO513" s="38"/>
      <c r="BIP513" s="38"/>
      <c r="BIQ513" s="38"/>
      <c r="BIR513" s="38"/>
      <c r="BIS513" s="38"/>
      <c r="BIT513" s="38"/>
      <c r="BIU513" s="38"/>
      <c r="BIV513" s="38"/>
      <c r="BIW513" s="38"/>
      <c r="BIX513" s="38"/>
      <c r="BIY513" s="38"/>
      <c r="BIZ513" s="38"/>
      <c r="BJA513" s="38"/>
      <c r="BJB513" s="38"/>
      <c r="BJC513" s="38"/>
      <c r="BJD513" s="38"/>
      <c r="BJE513" s="38"/>
      <c r="BJF513" s="38"/>
      <c r="BJG513" s="38"/>
      <c r="BJH513" s="38"/>
      <c r="BJI513" s="38"/>
      <c r="BJJ513" s="38"/>
      <c r="BJK513" s="38"/>
      <c r="BJL513" s="38"/>
      <c r="BJM513" s="38"/>
      <c r="BJN513" s="38"/>
      <c r="BJO513" s="38"/>
      <c r="BJP513" s="38"/>
      <c r="BJQ513" s="38"/>
      <c r="BJR513" s="38"/>
      <c r="BJS513" s="38"/>
      <c r="BJT513" s="38"/>
      <c r="BJU513" s="38"/>
      <c r="BJV513" s="38"/>
      <c r="BJW513" s="38"/>
      <c r="BJX513" s="38"/>
      <c r="BJY513" s="38"/>
      <c r="BJZ513" s="38"/>
      <c r="BKA513" s="38"/>
      <c r="BKB513" s="38"/>
      <c r="BKC513" s="38"/>
      <c r="BKD513" s="38"/>
      <c r="BKE513" s="38"/>
      <c r="BKF513" s="38"/>
      <c r="BKG513" s="38"/>
      <c r="BKH513" s="38"/>
      <c r="BKI513" s="38"/>
      <c r="BKJ513" s="38"/>
      <c r="BKK513" s="38"/>
      <c r="BKL513" s="38"/>
      <c r="BKM513" s="38"/>
      <c r="BKN513" s="38"/>
      <c r="BKO513" s="38"/>
      <c r="BKP513" s="38"/>
      <c r="BKQ513" s="38"/>
      <c r="BKR513" s="38"/>
      <c r="BKS513" s="38"/>
      <c r="BKT513" s="38"/>
      <c r="BKU513" s="38"/>
      <c r="BKV513" s="38"/>
      <c r="BKW513" s="38"/>
      <c r="BKX513" s="38"/>
      <c r="BKY513" s="38"/>
      <c r="BKZ513" s="38"/>
      <c r="BLA513" s="38"/>
      <c r="BLB513" s="38"/>
      <c r="BLC513" s="38"/>
      <c r="BLD513" s="38"/>
      <c r="BLE513" s="38"/>
      <c r="BLF513" s="38"/>
      <c r="BLG513" s="38"/>
      <c r="BLH513" s="38"/>
      <c r="BLI513" s="38"/>
      <c r="BLJ513" s="38"/>
      <c r="BLK513" s="38"/>
      <c r="BLL513" s="38"/>
      <c r="BLM513" s="38"/>
      <c r="BLN513" s="38"/>
      <c r="BLO513" s="38"/>
      <c r="BLP513" s="38"/>
      <c r="BLQ513" s="38"/>
      <c r="BLR513" s="38"/>
      <c r="BLS513" s="38"/>
      <c r="BLT513" s="38"/>
      <c r="BLU513" s="38"/>
      <c r="BLV513" s="38"/>
      <c r="BLW513" s="38"/>
      <c r="BLX513" s="38"/>
      <c r="BLY513" s="38"/>
      <c r="BLZ513" s="38"/>
      <c r="BMA513" s="38"/>
      <c r="BMB513" s="38"/>
      <c r="BMC513" s="38"/>
      <c r="BMD513" s="38"/>
      <c r="BME513" s="38"/>
      <c r="BMF513" s="38"/>
      <c r="BMG513" s="38"/>
      <c r="BMH513" s="38"/>
      <c r="BMI513" s="38"/>
      <c r="BMJ513" s="38"/>
      <c r="BMK513" s="38"/>
      <c r="BML513" s="38"/>
      <c r="BMM513" s="38"/>
      <c r="BMN513" s="38"/>
      <c r="BMO513" s="38"/>
      <c r="BMP513" s="38"/>
      <c r="BMQ513" s="38"/>
      <c r="BMR513" s="38"/>
      <c r="BMS513" s="38"/>
      <c r="BMT513" s="38"/>
      <c r="BMU513" s="38"/>
      <c r="BMV513" s="38"/>
      <c r="BMW513" s="38"/>
      <c r="BMX513" s="38"/>
      <c r="BMY513" s="38"/>
      <c r="BMZ513" s="38"/>
      <c r="BNA513" s="38"/>
      <c r="BNB513" s="38"/>
      <c r="BNC513" s="38"/>
      <c r="BND513" s="38"/>
      <c r="BNE513" s="38"/>
      <c r="BNF513" s="38"/>
      <c r="BNG513" s="38"/>
      <c r="BNH513" s="38"/>
      <c r="BNI513" s="38"/>
      <c r="BNJ513" s="38"/>
      <c r="BNK513" s="38"/>
      <c r="BNL513" s="38"/>
      <c r="BNM513" s="38"/>
      <c r="BNN513" s="38"/>
      <c r="BNO513" s="38"/>
      <c r="BNP513" s="38"/>
      <c r="BNQ513" s="38"/>
      <c r="BNR513" s="38"/>
      <c r="BNS513" s="38"/>
      <c r="BNT513" s="38"/>
      <c r="BNU513" s="38"/>
      <c r="BNV513" s="38"/>
      <c r="BNW513" s="38"/>
      <c r="BNX513" s="38"/>
      <c r="BNY513" s="38"/>
      <c r="BNZ513" s="38"/>
      <c r="BOA513" s="38"/>
      <c r="BOB513" s="38"/>
      <c r="BOC513" s="38"/>
      <c r="BOD513" s="38"/>
      <c r="BOE513" s="38"/>
      <c r="BOF513" s="38"/>
      <c r="BOG513" s="38"/>
      <c r="BOH513" s="38"/>
      <c r="BOI513" s="38"/>
      <c r="BOJ513" s="38"/>
      <c r="BOK513" s="38"/>
      <c r="BOL513" s="38"/>
      <c r="BOM513" s="38"/>
      <c r="BON513" s="38"/>
      <c r="BOO513" s="38"/>
      <c r="BOP513" s="38"/>
      <c r="BOQ513" s="38"/>
      <c r="BOR513" s="38"/>
      <c r="BOS513" s="38"/>
      <c r="BOT513" s="38"/>
      <c r="BOU513" s="38"/>
      <c r="BOV513" s="38"/>
      <c r="BOW513" s="38"/>
      <c r="BOX513" s="38"/>
      <c r="BOY513" s="38"/>
      <c r="BOZ513" s="38"/>
      <c r="BPA513" s="38"/>
      <c r="BPB513" s="38"/>
      <c r="BPC513" s="38"/>
      <c r="BPD513" s="38"/>
      <c r="BPE513" s="38"/>
      <c r="BPF513" s="38"/>
      <c r="BPG513" s="38"/>
      <c r="BPH513" s="38"/>
      <c r="BPI513" s="38"/>
      <c r="BPJ513" s="38"/>
      <c r="BPK513" s="38"/>
      <c r="BPL513" s="38"/>
      <c r="BPM513" s="38"/>
      <c r="BPN513" s="38"/>
      <c r="BPO513" s="38"/>
      <c r="BPP513" s="38"/>
      <c r="BPQ513" s="38"/>
      <c r="BPR513" s="38"/>
      <c r="BPS513" s="38"/>
      <c r="BPT513" s="38"/>
      <c r="BPU513" s="38"/>
      <c r="BPV513" s="38"/>
      <c r="BPW513" s="38"/>
      <c r="BPX513" s="38"/>
      <c r="BPY513" s="38"/>
      <c r="BPZ513" s="38"/>
      <c r="BQA513" s="38"/>
      <c r="BQB513" s="38"/>
      <c r="BQC513" s="38"/>
      <c r="BQD513" s="38"/>
      <c r="BQE513" s="38"/>
      <c r="BQF513" s="38"/>
      <c r="BQG513" s="38"/>
      <c r="BQH513" s="38"/>
      <c r="BQI513" s="38"/>
      <c r="BQJ513" s="38"/>
      <c r="BQK513" s="38"/>
      <c r="BQL513" s="38"/>
      <c r="BQM513" s="38"/>
      <c r="BQN513" s="38"/>
      <c r="BQO513" s="38"/>
      <c r="BQP513" s="38"/>
      <c r="BQQ513" s="38"/>
      <c r="BQR513" s="38"/>
      <c r="BQS513" s="38"/>
      <c r="BQT513" s="38"/>
      <c r="BQU513" s="38"/>
      <c r="BQV513" s="38"/>
      <c r="BQW513" s="38"/>
      <c r="BQX513" s="38"/>
      <c r="BQY513" s="38"/>
      <c r="BQZ513" s="38"/>
      <c r="BRA513" s="38"/>
      <c r="BRB513" s="38"/>
      <c r="BRC513" s="38"/>
      <c r="BRD513" s="38"/>
      <c r="BRE513" s="38"/>
      <c r="BRF513" s="38"/>
      <c r="BRG513" s="38"/>
      <c r="BRH513" s="38"/>
      <c r="BRI513" s="38"/>
      <c r="BRJ513" s="38"/>
      <c r="BRK513" s="38"/>
      <c r="BRL513" s="38"/>
      <c r="BRM513" s="38"/>
      <c r="BRN513" s="38"/>
      <c r="BRO513" s="38"/>
      <c r="BRP513" s="38"/>
      <c r="BRQ513" s="38"/>
      <c r="BRR513" s="38"/>
      <c r="BRS513" s="38"/>
      <c r="BRT513" s="38"/>
      <c r="BRU513" s="38"/>
      <c r="BRV513" s="38"/>
      <c r="BRW513" s="38"/>
      <c r="BRX513" s="38"/>
      <c r="BRY513" s="38"/>
      <c r="BRZ513" s="38"/>
      <c r="BSA513" s="38"/>
      <c r="BSB513" s="38"/>
      <c r="BSC513" s="38"/>
      <c r="BSD513" s="38"/>
      <c r="BSE513" s="38"/>
      <c r="BSF513" s="38"/>
      <c r="BSG513" s="38"/>
      <c r="BSH513" s="38"/>
      <c r="BSI513" s="38"/>
      <c r="BSJ513" s="38"/>
      <c r="BSK513" s="38"/>
      <c r="BSL513" s="38"/>
      <c r="BSM513" s="38"/>
      <c r="BSN513" s="38"/>
      <c r="BSO513" s="38"/>
      <c r="BSP513" s="38"/>
      <c r="BSQ513" s="38"/>
      <c r="BSR513" s="38"/>
      <c r="BSS513" s="38"/>
      <c r="BST513" s="38"/>
      <c r="BSU513" s="38"/>
      <c r="BSV513" s="38"/>
      <c r="BSW513" s="38"/>
      <c r="BSX513" s="38"/>
      <c r="BSY513" s="38"/>
      <c r="BSZ513" s="38"/>
      <c r="BTA513" s="38"/>
      <c r="BTB513" s="38"/>
      <c r="BTC513" s="38"/>
      <c r="BTD513" s="38"/>
      <c r="BTE513" s="38"/>
      <c r="BTF513" s="38"/>
      <c r="BTG513" s="38"/>
      <c r="BTH513" s="38"/>
      <c r="BTI513" s="38"/>
      <c r="BTJ513" s="38"/>
      <c r="BTK513" s="38"/>
      <c r="BTL513" s="38"/>
      <c r="BTM513" s="38"/>
      <c r="BTN513" s="38"/>
      <c r="BTO513" s="38"/>
      <c r="BTP513" s="38"/>
      <c r="BTQ513" s="38"/>
      <c r="BTR513" s="38"/>
      <c r="BTS513" s="38"/>
      <c r="BTT513" s="38"/>
      <c r="BTU513" s="38"/>
      <c r="BTV513" s="38"/>
      <c r="BTW513" s="38"/>
      <c r="BTX513" s="38"/>
      <c r="BTY513" s="38"/>
      <c r="BTZ513" s="38"/>
      <c r="BUA513" s="38"/>
      <c r="BUB513" s="38"/>
      <c r="BUC513" s="38"/>
      <c r="BUD513" s="38"/>
      <c r="BUE513" s="38"/>
      <c r="BUF513" s="38"/>
      <c r="BUG513" s="38"/>
      <c r="BUH513" s="38"/>
      <c r="BUI513" s="38"/>
      <c r="BUJ513" s="38"/>
      <c r="BUK513" s="38"/>
      <c r="BUL513" s="38"/>
      <c r="BUM513" s="38"/>
      <c r="BUN513" s="38"/>
      <c r="BUO513" s="38"/>
      <c r="BUP513" s="38"/>
      <c r="BUQ513" s="38"/>
      <c r="BUR513" s="38"/>
      <c r="BUS513" s="38"/>
      <c r="BUT513" s="38"/>
      <c r="BUU513" s="38"/>
      <c r="BUV513" s="38"/>
      <c r="BUW513" s="38"/>
      <c r="BUX513" s="38"/>
      <c r="BUY513" s="38"/>
      <c r="BUZ513" s="38"/>
      <c r="BVA513" s="38"/>
      <c r="BVB513" s="38"/>
      <c r="BVC513" s="38"/>
      <c r="BVD513" s="38"/>
      <c r="BVE513" s="38"/>
      <c r="BVF513" s="38"/>
      <c r="BVG513" s="38"/>
      <c r="BVH513" s="38"/>
      <c r="BVI513" s="38"/>
      <c r="BVJ513" s="38"/>
      <c r="BVK513" s="38"/>
      <c r="BVL513" s="38"/>
      <c r="BVM513" s="38"/>
      <c r="BVN513" s="38"/>
      <c r="BVO513" s="38"/>
      <c r="BVP513" s="38"/>
      <c r="BVQ513" s="38"/>
      <c r="BVR513" s="38"/>
      <c r="BVS513" s="38"/>
      <c r="BVT513" s="38"/>
      <c r="BVU513" s="38"/>
      <c r="BVV513" s="38"/>
      <c r="BVW513" s="38"/>
      <c r="BVX513" s="38"/>
      <c r="BVY513" s="38"/>
      <c r="BVZ513" s="38"/>
      <c r="BWA513" s="38"/>
      <c r="BWB513" s="38"/>
      <c r="BWC513" s="38"/>
      <c r="BWD513" s="38"/>
      <c r="BWE513" s="38"/>
      <c r="BWF513" s="38"/>
      <c r="BWG513" s="38"/>
      <c r="BWH513" s="38"/>
      <c r="BWI513" s="38"/>
      <c r="BWJ513" s="38"/>
      <c r="BWK513" s="38"/>
      <c r="BWL513" s="38"/>
      <c r="BWM513" s="38"/>
      <c r="BWN513" s="38"/>
      <c r="BWO513" s="38"/>
      <c r="BWP513" s="38"/>
      <c r="BWQ513" s="38"/>
      <c r="BWR513" s="38"/>
      <c r="BWS513" s="38"/>
      <c r="BWT513" s="38"/>
      <c r="BWU513" s="38"/>
      <c r="BWV513" s="38"/>
      <c r="BWW513" s="38"/>
      <c r="BWX513" s="38"/>
      <c r="BWY513" s="38"/>
      <c r="BWZ513" s="38"/>
      <c r="BXA513" s="38"/>
      <c r="BXB513" s="38"/>
      <c r="BXC513" s="38"/>
      <c r="BXD513" s="38"/>
      <c r="BXE513" s="38"/>
      <c r="BXF513" s="38"/>
      <c r="BXG513" s="38"/>
      <c r="BXH513" s="38"/>
      <c r="BXI513" s="38"/>
      <c r="BXJ513" s="38"/>
      <c r="BXK513" s="38"/>
      <c r="BXL513" s="38"/>
      <c r="BXM513" s="38"/>
      <c r="BXN513" s="38"/>
      <c r="BXO513" s="38"/>
      <c r="BXP513" s="38"/>
      <c r="BXQ513" s="38"/>
      <c r="BXR513" s="38"/>
      <c r="BXS513" s="38"/>
      <c r="BXT513" s="38"/>
      <c r="BXU513" s="38"/>
      <c r="BXV513" s="38"/>
      <c r="BXW513" s="38"/>
      <c r="BXX513" s="38"/>
      <c r="BXY513" s="38"/>
      <c r="BXZ513" s="38"/>
      <c r="BYA513" s="38"/>
      <c r="BYB513" s="38"/>
      <c r="BYC513" s="38"/>
      <c r="BYD513" s="38"/>
      <c r="BYE513" s="38"/>
      <c r="BYF513" s="38"/>
      <c r="BYG513" s="38"/>
      <c r="BYH513" s="38"/>
      <c r="BYI513" s="38"/>
      <c r="BYJ513" s="38"/>
      <c r="BYK513" s="38"/>
      <c r="BYL513" s="38"/>
      <c r="BYM513" s="38"/>
      <c r="BYN513" s="38"/>
      <c r="BYO513" s="38"/>
      <c r="BYP513" s="38"/>
      <c r="BYQ513" s="38"/>
      <c r="BYR513" s="38"/>
      <c r="BYS513" s="38"/>
      <c r="BYT513" s="38"/>
      <c r="BYU513" s="38"/>
      <c r="BYV513" s="38"/>
      <c r="BYW513" s="38"/>
      <c r="BYX513" s="38"/>
      <c r="BYY513" s="38"/>
      <c r="BYZ513" s="38"/>
      <c r="BZA513" s="38"/>
      <c r="BZB513" s="38"/>
      <c r="BZC513" s="38"/>
      <c r="BZD513" s="38"/>
      <c r="BZE513" s="38"/>
      <c r="BZF513" s="38"/>
      <c r="BZG513" s="38"/>
      <c r="BZH513" s="38"/>
      <c r="BZI513" s="38"/>
      <c r="BZJ513" s="38"/>
      <c r="BZK513" s="38"/>
      <c r="BZL513" s="38"/>
      <c r="BZM513" s="38"/>
      <c r="BZN513" s="38"/>
      <c r="BZO513" s="38"/>
      <c r="BZP513" s="38"/>
      <c r="BZQ513" s="38"/>
      <c r="BZR513" s="38"/>
      <c r="BZS513" s="38"/>
      <c r="BZT513" s="38"/>
      <c r="BZU513" s="38"/>
      <c r="BZV513" s="38"/>
      <c r="BZW513" s="38"/>
      <c r="BZX513" s="38"/>
      <c r="BZY513" s="38"/>
      <c r="BZZ513" s="38"/>
      <c r="CAA513" s="38"/>
      <c r="CAB513" s="38"/>
      <c r="CAC513" s="38"/>
      <c r="CAD513" s="38"/>
      <c r="CAE513" s="38"/>
      <c r="CAF513" s="38"/>
      <c r="CAG513" s="38"/>
      <c r="CAH513" s="38"/>
      <c r="CAI513" s="38"/>
      <c r="CAJ513" s="38"/>
      <c r="CAK513" s="38"/>
      <c r="CAL513" s="38"/>
      <c r="CAM513" s="38"/>
      <c r="CAN513" s="38"/>
      <c r="CAO513" s="38"/>
      <c r="CAP513" s="38"/>
      <c r="CAQ513" s="38"/>
      <c r="CAR513" s="38"/>
      <c r="CAS513" s="38"/>
      <c r="CAT513" s="38"/>
      <c r="CAU513" s="38"/>
      <c r="CAV513" s="38"/>
      <c r="CAW513" s="38"/>
      <c r="CAX513" s="38"/>
      <c r="CAY513" s="38"/>
      <c r="CAZ513" s="38"/>
      <c r="CBA513" s="38"/>
      <c r="CBB513" s="38"/>
      <c r="CBC513" s="38"/>
      <c r="CBD513" s="38"/>
      <c r="CBE513" s="38"/>
      <c r="CBF513" s="38"/>
      <c r="CBG513" s="38"/>
      <c r="CBH513" s="38"/>
      <c r="CBI513" s="38"/>
      <c r="CBJ513" s="38"/>
      <c r="CBK513" s="38"/>
      <c r="CBL513" s="38"/>
      <c r="CBM513" s="38"/>
      <c r="CBN513" s="38"/>
      <c r="CBO513" s="38"/>
      <c r="CBP513" s="38"/>
      <c r="CBQ513" s="38"/>
      <c r="CBR513" s="38"/>
      <c r="CBS513" s="38"/>
      <c r="CBT513" s="38"/>
      <c r="CBU513" s="38"/>
      <c r="CBV513" s="38"/>
      <c r="CBW513" s="38"/>
      <c r="CBX513" s="38"/>
      <c r="CBY513" s="38"/>
      <c r="CBZ513" s="38"/>
      <c r="CCA513" s="38"/>
      <c r="CCB513" s="38"/>
      <c r="CCC513" s="38"/>
      <c r="CCD513" s="38"/>
      <c r="CCE513" s="38"/>
      <c r="CCF513" s="38"/>
      <c r="CCG513" s="38"/>
      <c r="CCH513" s="38"/>
      <c r="CCI513" s="38"/>
      <c r="CCJ513" s="38"/>
      <c r="CCK513" s="38"/>
      <c r="CCL513" s="38"/>
      <c r="CCM513" s="38"/>
      <c r="CCN513" s="38"/>
      <c r="CCO513" s="38"/>
      <c r="CCP513" s="38"/>
      <c r="CCQ513" s="38"/>
      <c r="CCR513" s="38"/>
      <c r="CCS513" s="38"/>
      <c r="CCT513" s="38"/>
      <c r="CCU513" s="38"/>
      <c r="CCV513" s="38"/>
      <c r="CCW513" s="38"/>
      <c r="CCX513" s="38"/>
      <c r="CCY513" s="38"/>
      <c r="CCZ513" s="38"/>
      <c r="CDA513" s="38"/>
      <c r="CDB513" s="38"/>
      <c r="CDC513" s="38"/>
      <c r="CDD513" s="38"/>
      <c r="CDE513" s="38"/>
      <c r="CDF513" s="38"/>
      <c r="CDG513" s="38"/>
      <c r="CDH513" s="38"/>
      <c r="CDI513" s="38"/>
      <c r="CDJ513" s="38"/>
      <c r="CDK513" s="38"/>
      <c r="CDL513" s="38"/>
      <c r="CDM513" s="38"/>
      <c r="CDN513" s="38"/>
      <c r="CDO513" s="38"/>
      <c r="CDP513" s="38"/>
      <c r="CDQ513" s="38"/>
      <c r="CDR513" s="38"/>
      <c r="CDS513" s="38"/>
      <c r="CDT513" s="38"/>
      <c r="CDU513" s="38"/>
      <c r="CDV513" s="38"/>
      <c r="CDW513" s="38"/>
      <c r="CDX513" s="38"/>
      <c r="CDY513" s="38"/>
      <c r="CDZ513" s="38"/>
      <c r="CEA513" s="38"/>
      <c r="CEB513" s="38"/>
      <c r="CEC513" s="38"/>
      <c r="CED513" s="38"/>
      <c r="CEE513" s="38"/>
      <c r="CEF513" s="38"/>
      <c r="CEG513" s="38"/>
      <c r="CEH513" s="38"/>
      <c r="CEI513" s="38"/>
      <c r="CEJ513" s="38"/>
      <c r="CEK513" s="38"/>
      <c r="CEL513" s="38"/>
      <c r="CEM513" s="38"/>
      <c r="CEN513" s="38"/>
      <c r="CEO513" s="38"/>
      <c r="CEP513" s="38"/>
      <c r="CEQ513" s="38"/>
      <c r="CER513" s="38"/>
      <c r="CES513" s="38"/>
      <c r="CET513" s="38"/>
      <c r="CEU513" s="38"/>
      <c r="CEV513" s="38"/>
      <c r="CEW513" s="38"/>
      <c r="CEX513" s="38"/>
      <c r="CEY513" s="38"/>
      <c r="CEZ513" s="38"/>
      <c r="CFA513" s="38"/>
      <c r="CFB513" s="38"/>
      <c r="CFC513" s="38"/>
      <c r="CFD513" s="38"/>
      <c r="CFE513" s="38"/>
      <c r="CFF513" s="38"/>
      <c r="CFG513" s="38"/>
      <c r="CFH513" s="38"/>
      <c r="CFI513" s="38"/>
      <c r="CFJ513" s="38"/>
      <c r="CFK513" s="38"/>
      <c r="CFL513" s="38"/>
      <c r="CFM513" s="38"/>
      <c r="CFN513" s="38"/>
      <c r="CFO513" s="38"/>
      <c r="CFP513" s="38"/>
      <c r="CFQ513" s="38"/>
      <c r="CFR513" s="38"/>
      <c r="CFS513" s="38"/>
      <c r="CFT513" s="38"/>
      <c r="CFU513" s="38"/>
      <c r="CFV513" s="38"/>
      <c r="CFW513" s="38"/>
      <c r="CFX513" s="38"/>
      <c r="CFY513" s="38"/>
      <c r="CFZ513" s="38"/>
      <c r="CGA513" s="38"/>
      <c r="CGB513" s="38"/>
      <c r="CGC513" s="38"/>
      <c r="CGD513" s="38"/>
      <c r="CGE513" s="38"/>
      <c r="CGF513" s="38"/>
      <c r="CGG513" s="38"/>
      <c r="CGH513" s="38"/>
      <c r="CGI513" s="38"/>
      <c r="CGJ513" s="38"/>
      <c r="CGK513" s="38"/>
      <c r="CGL513" s="38"/>
      <c r="CGM513" s="38"/>
      <c r="CGN513" s="38"/>
      <c r="CGO513" s="38"/>
      <c r="CGP513" s="38"/>
      <c r="CGQ513" s="38"/>
      <c r="CGR513" s="38"/>
      <c r="CGS513" s="38"/>
      <c r="CGT513" s="38"/>
      <c r="CGU513" s="38"/>
      <c r="CGV513" s="38"/>
      <c r="CGW513" s="38"/>
      <c r="CGX513" s="38"/>
      <c r="CGY513" s="38"/>
      <c r="CGZ513" s="38"/>
      <c r="CHA513" s="38"/>
      <c r="CHB513" s="38"/>
      <c r="CHC513" s="38"/>
      <c r="CHD513" s="38"/>
      <c r="CHE513" s="38"/>
      <c r="CHF513" s="38"/>
      <c r="CHG513" s="38"/>
      <c r="CHH513" s="38"/>
      <c r="CHI513" s="38"/>
      <c r="CHJ513" s="38"/>
      <c r="CHK513" s="38"/>
      <c r="CHL513" s="38"/>
      <c r="CHM513" s="38"/>
      <c r="CHN513" s="38"/>
      <c r="CHO513" s="38"/>
      <c r="CHP513" s="38"/>
      <c r="CHQ513" s="38"/>
      <c r="CHR513" s="38"/>
      <c r="CHS513" s="38"/>
      <c r="CHT513" s="38"/>
      <c r="CHU513" s="38"/>
      <c r="CHV513" s="38"/>
      <c r="CHW513" s="38"/>
      <c r="CHX513" s="38"/>
      <c r="CHY513" s="38"/>
      <c r="CHZ513" s="38"/>
      <c r="CIA513" s="38"/>
      <c r="CIB513" s="38"/>
      <c r="CIC513" s="38"/>
      <c r="CID513" s="38"/>
      <c r="CIE513" s="38"/>
      <c r="CIF513" s="38"/>
      <c r="CIG513" s="38"/>
      <c r="CIH513" s="38"/>
      <c r="CII513" s="38"/>
      <c r="CIJ513" s="38"/>
      <c r="CIK513" s="38"/>
      <c r="CIL513" s="38"/>
      <c r="CIM513" s="38"/>
      <c r="CIN513" s="38"/>
      <c r="CIO513" s="38"/>
      <c r="CIP513" s="38"/>
      <c r="CIQ513" s="38"/>
      <c r="CIR513" s="38"/>
      <c r="CIS513" s="38"/>
      <c r="CIT513" s="38"/>
      <c r="CIU513" s="38"/>
      <c r="CIV513" s="38"/>
      <c r="CIW513" s="38"/>
      <c r="CIX513" s="38"/>
      <c r="CIY513" s="38"/>
      <c r="CIZ513" s="38"/>
      <c r="CJA513" s="38"/>
      <c r="CJB513" s="38"/>
      <c r="CJC513" s="38"/>
      <c r="CJD513" s="38"/>
      <c r="CJE513" s="38"/>
      <c r="CJF513" s="38"/>
      <c r="CJG513" s="38"/>
      <c r="CJH513" s="38"/>
      <c r="CJI513" s="38"/>
      <c r="CJJ513" s="38"/>
      <c r="CJK513" s="38"/>
      <c r="CJL513" s="38"/>
      <c r="CJM513" s="38"/>
      <c r="CJN513" s="38"/>
      <c r="CJO513" s="38"/>
      <c r="CJP513" s="38"/>
      <c r="CJQ513" s="38"/>
      <c r="CJR513" s="38"/>
      <c r="CJS513" s="38"/>
      <c r="CJT513" s="38"/>
      <c r="CJU513" s="38"/>
      <c r="CJV513" s="38"/>
      <c r="CJW513" s="38"/>
      <c r="CJX513" s="38"/>
      <c r="CJY513" s="38"/>
      <c r="CJZ513" s="38"/>
      <c r="CKA513" s="38"/>
      <c r="CKB513" s="38"/>
      <c r="CKC513" s="38"/>
      <c r="CKD513" s="38"/>
      <c r="CKE513" s="38"/>
      <c r="CKF513" s="38"/>
      <c r="CKG513" s="38"/>
      <c r="CKH513" s="38"/>
      <c r="CKI513" s="38"/>
      <c r="CKJ513" s="38"/>
      <c r="CKK513" s="38"/>
      <c r="CKL513" s="38"/>
      <c r="CKM513" s="38"/>
      <c r="CKN513" s="38"/>
      <c r="CKO513" s="38"/>
      <c r="CKP513" s="38"/>
      <c r="CKQ513" s="38"/>
      <c r="CKR513" s="38"/>
      <c r="CKS513" s="38"/>
      <c r="CKT513" s="38"/>
      <c r="CKU513" s="38"/>
      <c r="CKV513" s="38"/>
      <c r="CKW513" s="38"/>
      <c r="CKX513" s="38"/>
      <c r="CKY513" s="38"/>
      <c r="CKZ513" s="38"/>
      <c r="CLA513" s="38"/>
      <c r="CLB513" s="38"/>
      <c r="CLC513" s="38"/>
      <c r="CLD513" s="38"/>
      <c r="CLE513" s="38"/>
      <c r="CLF513" s="38"/>
      <c r="CLG513" s="38"/>
      <c r="CLH513" s="38"/>
      <c r="CLI513" s="38"/>
      <c r="CLJ513" s="38"/>
      <c r="CLK513" s="38"/>
      <c r="CLL513" s="38"/>
      <c r="CLM513" s="38"/>
      <c r="CLN513" s="38"/>
      <c r="CLO513" s="38"/>
      <c r="CLP513" s="38"/>
      <c r="CLQ513" s="38"/>
      <c r="CLR513" s="38"/>
      <c r="CLS513" s="38"/>
      <c r="CLT513" s="38"/>
      <c r="CLU513" s="38"/>
      <c r="CLV513" s="38"/>
      <c r="CLW513" s="38"/>
      <c r="CLX513" s="38"/>
      <c r="CLY513" s="38"/>
      <c r="CLZ513" s="38"/>
      <c r="CMA513" s="38"/>
      <c r="CMB513" s="38"/>
      <c r="CMC513" s="38"/>
      <c r="CMD513" s="38"/>
      <c r="CME513" s="38"/>
      <c r="CMF513" s="38"/>
      <c r="CMG513" s="38"/>
      <c r="CMH513" s="38"/>
      <c r="CMI513" s="38"/>
      <c r="CMJ513" s="38"/>
      <c r="CMK513" s="38"/>
      <c r="CML513" s="38"/>
      <c r="CMM513" s="38"/>
      <c r="CMN513" s="38"/>
      <c r="CMO513" s="38"/>
      <c r="CMP513" s="38"/>
      <c r="CMQ513" s="38"/>
      <c r="CMR513" s="38"/>
      <c r="CMS513" s="38"/>
      <c r="CMT513" s="38"/>
      <c r="CMU513" s="38"/>
      <c r="CMV513" s="38"/>
      <c r="CMW513" s="38"/>
      <c r="CMX513" s="38"/>
      <c r="CMY513" s="38"/>
      <c r="CMZ513" s="38"/>
      <c r="CNA513" s="38"/>
      <c r="CNB513" s="38"/>
      <c r="CNC513" s="38"/>
      <c r="CND513" s="38"/>
      <c r="CNE513" s="38"/>
      <c r="CNF513" s="38"/>
      <c r="CNG513" s="38"/>
      <c r="CNH513" s="38"/>
      <c r="CNI513" s="38"/>
      <c r="CNJ513" s="38"/>
      <c r="CNK513" s="38"/>
      <c r="CNL513" s="38"/>
      <c r="CNM513" s="38"/>
      <c r="CNN513" s="38"/>
      <c r="CNO513" s="38"/>
      <c r="CNP513" s="38"/>
      <c r="CNQ513" s="38"/>
      <c r="CNR513" s="38"/>
      <c r="CNS513" s="38"/>
      <c r="CNT513" s="38"/>
      <c r="CNU513" s="38"/>
      <c r="CNV513" s="38"/>
      <c r="CNW513" s="38"/>
      <c r="CNX513" s="38"/>
      <c r="CNY513" s="38"/>
      <c r="CNZ513" s="38"/>
      <c r="COA513" s="38"/>
      <c r="COB513" s="38"/>
      <c r="COC513" s="38"/>
      <c r="COD513" s="38"/>
      <c r="COE513" s="38"/>
      <c r="COF513" s="38"/>
      <c r="COG513" s="38"/>
      <c r="COH513" s="38"/>
      <c r="COI513" s="38"/>
      <c r="COJ513" s="38"/>
      <c r="COK513" s="38"/>
      <c r="COL513" s="38"/>
      <c r="COM513" s="38"/>
      <c r="CON513" s="38"/>
      <c r="COO513" s="38"/>
      <c r="COP513" s="38"/>
      <c r="COQ513" s="38"/>
      <c r="COR513" s="38"/>
      <c r="COS513" s="38"/>
      <c r="COT513" s="38"/>
      <c r="COU513" s="38"/>
      <c r="COV513" s="38"/>
      <c r="COW513" s="38"/>
      <c r="COX513" s="38"/>
      <c r="COY513" s="38"/>
      <c r="COZ513" s="38"/>
      <c r="CPA513" s="38"/>
      <c r="CPB513" s="38"/>
      <c r="CPC513" s="38"/>
      <c r="CPD513" s="38"/>
      <c r="CPE513" s="38"/>
      <c r="CPF513" s="38"/>
      <c r="CPG513" s="38"/>
      <c r="CPH513" s="38"/>
      <c r="CPI513" s="38"/>
      <c r="CPJ513" s="38"/>
      <c r="CPK513" s="38"/>
      <c r="CPL513" s="38"/>
      <c r="CPM513" s="38"/>
      <c r="CPN513" s="38"/>
      <c r="CPO513" s="38"/>
      <c r="CPP513" s="38"/>
      <c r="CPQ513" s="38"/>
      <c r="CPR513" s="38"/>
      <c r="CPS513" s="38"/>
      <c r="CPT513" s="38"/>
      <c r="CPU513" s="38"/>
      <c r="CPV513" s="38"/>
      <c r="CPW513" s="38"/>
      <c r="CPX513" s="38"/>
      <c r="CPY513" s="38"/>
      <c r="CPZ513" s="38"/>
      <c r="CQA513" s="38"/>
      <c r="CQB513" s="38"/>
      <c r="CQC513" s="38"/>
      <c r="CQD513" s="38"/>
      <c r="CQE513" s="38"/>
      <c r="CQF513" s="38"/>
      <c r="CQG513" s="38"/>
      <c r="CQH513" s="38"/>
      <c r="CQI513" s="38"/>
      <c r="CQJ513" s="38"/>
      <c r="CQK513" s="38"/>
      <c r="CQL513" s="38"/>
      <c r="CQM513" s="38"/>
      <c r="CQN513" s="38"/>
      <c r="CQO513" s="38"/>
      <c r="CQP513" s="38"/>
      <c r="CQQ513" s="38"/>
      <c r="CQR513" s="38"/>
      <c r="CQS513" s="38"/>
      <c r="CQT513" s="38"/>
      <c r="CQU513" s="38"/>
      <c r="CQV513" s="38"/>
      <c r="CQW513" s="38"/>
      <c r="CQX513" s="38"/>
      <c r="CQY513" s="38"/>
      <c r="CQZ513" s="38"/>
      <c r="CRA513" s="38"/>
      <c r="CRB513" s="38"/>
      <c r="CRC513" s="38"/>
      <c r="CRD513" s="38"/>
      <c r="CRE513" s="38"/>
      <c r="CRF513" s="38"/>
      <c r="CRG513" s="38"/>
      <c r="CRH513" s="38"/>
      <c r="CRI513" s="38"/>
      <c r="CRJ513" s="38"/>
      <c r="CRK513" s="38"/>
      <c r="CRL513" s="38"/>
      <c r="CRM513" s="38"/>
      <c r="CRN513" s="38"/>
      <c r="CRO513" s="38"/>
      <c r="CRP513" s="38"/>
      <c r="CRQ513" s="38"/>
      <c r="CRR513" s="38"/>
      <c r="CRS513" s="38"/>
      <c r="CRT513" s="38"/>
      <c r="CRU513" s="38"/>
      <c r="CRV513" s="38"/>
      <c r="CRW513" s="38"/>
      <c r="CRX513" s="38"/>
      <c r="CRY513" s="38"/>
      <c r="CRZ513" s="38"/>
      <c r="CSA513" s="38"/>
      <c r="CSB513" s="38"/>
      <c r="CSC513" s="38"/>
      <c r="CSD513" s="38"/>
      <c r="CSE513" s="38"/>
      <c r="CSF513" s="38"/>
      <c r="CSG513" s="38"/>
      <c r="CSH513" s="38"/>
      <c r="CSI513" s="38"/>
      <c r="CSJ513" s="38"/>
      <c r="CSK513" s="38"/>
      <c r="CSL513" s="38"/>
      <c r="CSM513" s="38"/>
      <c r="CSN513" s="38"/>
      <c r="CSO513" s="38"/>
      <c r="CSP513" s="38"/>
      <c r="CSQ513" s="38"/>
      <c r="CSR513" s="38"/>
      <c r="CSS513" s="38"/>
      <c r="CST513" s="38"/>
      <c r="CSU513" s="38"/>
      <c r="CSV513" s="38"/>
      <c r="CSW513" s="38"/>
      <c r="CSX513" s="38"/>
      <c r="CSY513" s="38"/>
      <c r="CSZ513" s="38"/>
      <c r="CTA513" s="38"/>
      <c r="CTB513" s="38"/>
      <c r="CTC513" s="38"/>
      <c r="CTD513" s="38"/>
      <c r="CTE513" s="38"/>
      <c r="CTF513" s="38"/>
      <c r="CTG513" s="38"/>
      <c r="CTH513" s="38"/>
      <c r="CTI513" s="38"/>
      <c r="CTJ513" s="38"/>
      <c r="CTK513" s="38"/>
      <c r="CTL513" s="38"/>
      <c r="CTM513" s="38"/>
      <c r="CTN513" s="38"/>
      <c r="CTO513" s="38"/>
      <c r="CTP513" s="38"/>
      <c r="CTQ513" s="38"/>
      <c r="CTR513" s="38"/>
      <c r="CTS513" s="38"/>
      <c r="CTT513" s="38"/>
      <c r="CTU513" s="38"/>
      <c r="CTV513" s="38"/>
      <c r="CTW513" s="38"/>
      <c r="CTX513" s="38"/>
      <c r="CTY513" s="38"/>
      <c r="CTZ513" s="38"/>
      <c r="CUA513" s="38"/>
      <c r="CUB513" s="38"/>
      <c r="CUC513" s="38"/>
      <c r="CUD513" s="38"/>
      <c r="CUE513" s="38"/>
      <c r="CUF513" s="38"/>
      <c r="CUG513" s="38"/>
      <c r="CUH513" s="38"/>
      <c r="CUI513" s="38"/>
      <c r="CUJ513" s="38"/>
      <c r="CUK513" s="38"/>
      <c r="CUL513" s="38"/>
      <c r="CUM513" s="38"/>
      <c r="CUN513" s="38"/>
      <c r="CUO513" s="38"/>
      <c r="CUP513" s="38"/>
      <c r="CUQ513" s="38"/>
      <c r="CUR513" s="38"/>
      <c r="CUS513" s="38"/>
      <c r="CUT513" s="38"/>
      <c r="CUU513" s="38"/>
      <c r="CUV513" s="38"/>
      <c r="CUW513" s="38"/>
      <c r="CUX513" s="38"/>
      <c r="CUY513" s="38"/>
      <c r="CUZ513" s="38"/>
      <c r="CVA513" s="38"/>
      <c r="CVB513" s="38"/>
      <c r="CVC513" s="38"/>
      <c r="CVD513" s="38"/>
      <c r="CVE513" s="38"/>
      <c r="CVF513" s="38"/>
      <c r="CVG513" s="38"/>
      <c r="CVH513" s="38"/>
      <c r="CVI513" s="38"/>
      <c r="CVJ513" s="38"/>
      <c r="CVK513" s="38"/>
      <c r="CVL513" s="38"/>
      <c r="CVM513" s="38"/>
      <c r="CVN513" s="38"/>
      <c r="CVO513" s="38"/>
      <c r="CVP513" s="38"/>
      <c r="CVQ513" s="38"/>
      <c r="CVR513" s="38"/>
      <c r="CVS513" s="38"/>
      <c r="CVT513" s="38"/>
      <c r="CVU513" s="38"/>
      <c r="CVV513" s="38"/>
      <c r="CVW513" s="38"/>
      <c r="CVX513" s="38"/>
      <c r="CVY513" s="38"/>
      <c r="CVZ513" s="38"/>
      <c r="CWA513" s="38"/>
      <c r="CWB513" s="38"/>
      <c r="CWC513" s="38"/>
      <c r="CWD513" s="38"/>
      <c r="CWE513" s="38"/>
      <c r="CWF513" s="38"/>
      <c r="CWG513" s="38"/>
      <c r="CWH513" s="38"/>
      <c r="CWI513" s="38"/>
      <c r="CWJ513" s="38"/>
      <c r="CWK513" s="38"/>
      <c r="CWL513" s="38"/>
      <c r="CWM513" s="38"/>
      <c r="CWN513" s="38"/>
      <c r="CWO513" s="38"/>
      <c r="CWP513" s="38"/>
      <c r="CWQ513" s="38"/>
      <c r="CWR513" s="38"/>
      <c r="CWS513" s="38"/>
      <c r="CWT513" s="38"/>
      <c r="CWU513" s="38"/>
      <c r="CWV513" s="38"/>
      <c r="CWW513" s="38"/>
      <c r="CWX513" s="38"/>
      <c r="CWY513" s="38"/>
      <c r="CWZ513" s="38"/>
      <c r="CXA513" s="38"/>
      <c r="CXB513" s="38"/>
      <c r="CXC513" s="38"/>
      <c r="CXD513" s="38"/>
      <c r="CXE513" s="38"/>
      <c r="CXF513" s="38"/>
      <c r="CXG513" s="38"/>
      <c r="CXH513" s="38"/>
      <c r="CXI513" s="38"/>
      <c r="CXJ513" s="38"/>
      <c r="CXK513" s="38"/>
      <c r="CXL513" s="38"/>
      <c r="CXM513" s="38"/>
      <c r="CXN513" s="38"/>
      <c r="CXO513" s="38"/>
      <c r="CXP513" s="38"/>
      <c r="CXQ513" s="38"/>
      <c r="CXR513" s="38"/>
      <c r="CXS513" s="38"/>
      <c r="CXT513" s="38"/>
      <c r="CXU513" s="38"/>
      <c r="CXV513" s="38"/>
      <c r="CXW513" s="38"/>
      <c r="CXX513" s="38"/>
      <c r="CXY513" s="38"/>
      <c r="CXZ513" s="38"/>
      <c r="CYA513" s="38"/>
      <c r="CYB513" s="38"/>
      <c r="CYC513" s="38"/>
      <c r="CYD513" s="38"/>
      <c r="CYE513" s="38"/>
      <c r="CYF513" s="38"/>
      <c r="CYG513" s="38"/>
      <c r="CYH513" s="38"/>
      <c r="CYI513" s="38"/>
      <c r="CYJ513" s="38"/>
      <c r="CYK513" s="38"/>
      <c r="CYL513" s="38"/>
      <c r="CYM513" s="38"/>
      <c r="CYN513" s="38"/>
      <c r="CYO513" s="38"/>
      <c r="CYP513" s="38"/>
      <c r="CYQ513" s="38"/>
      <c r="CYR513" s="38"/>
      <c r="CYS513" s="38"/>
      <c r="CYT513" s="38"/>
      <c r="CYU513" s="38"/>
      <c r="CYV513" s="38"/>
      <c r="CYW513" s="38"/>
      <c r="CYX513" s="38"/>
      <c r="CYY513" s="38"/>
      <c r="CYZ513" s="38"/>
      <c r="CZA513" s="38"/>
      <c r="CZB513" s="38"/>
      <c r="CZC513" s="38"/>
      <c r="CZD513" s="38"/>
      <c r="CZE513" s="38"/>
      <c r="CZF513" s="38"/>
      <c r="CZG513" s="38"/>
      <c r="CZH513" s="38"/>
      <c r="CZI513" s="38"/>
      <c r="CZJ513" s="38"/>
      <c r="CZK513" s="38"/>
      <c r="CZL513" s="38"/>
      <c r="CZM513" s="38"/>
      <c r="CZN513" s="38"/>
      <c r="CZO513" s="38"/>
      <c r="CZP513" s="38"/>
      <c r="CZQ513" s="38"/>
      <c r="CZR513" s="38"/>
      <c r="CZS513" s="38"/>
      <c r="CZT513" s="38"/>
      <c r="CZU513" s="38"/>
      <c r="CZV513" s="38"/>
      <c r="CZW513" s="38"/>
      <c r="CZX513" s="38"/>
      <c r="CZY513" s="38"/>
      <c r="CZZ513" s="38"/>
      <c r="DAA513" s="38"/>
      <c r="DAB513" s="38"/>
      <c r="DAC513" s="38"/>
      <c r="DAD513" s="38"/>
      <c r="DAE513" s="38"/>
      <c r="DAF513" s="38"/>
      <c r="DAG513" s="38"/>
      <c r="DAH513" s="38"/>
      <c r="DAI513" s="38"/>
      <c r="DAJ513" s="38"/>
      <c r="DAK513" s="38"/>
      <c r="DAL513" s="38"/>
      <c r="DAM513" s="38"/>
      <c r="DAN513" s="38"/>
      <c r="DAO513" s="38"/>
      <c r="DAP513" s="38"/>
      <c r="DAQ513" s="38"/>
      <c r="DAR513" s="38"/>
      <c r="DAS513" s="38"/>
      <c r="DAT513" s="38"/>
      <c r="DAU513" s="38"/>
      <c r="DAV513" s="38"/>
      <c r="DAW513" s="38"/>
      <c r="DAX513" s="38"/>
      <c r="DAY513" s="38"/>
      <c r="DAZ513" s="38"/>
      <c r="DBA513" s="38"/>
      <c r="DBB513" s="38"/>
      <c r="DBC513" s="38"/>
      <c r="DBD513" s="38"/>
      <c r="DBE513" s="38"/>
      <c r="DBF513" s="38"/>
      <c r="DBG513" s="38"/>
      <c r="DBH513" s="38"/>
      <c r="DBI513" s="38"/>
      <c r="DBJ513" s="38"/>
      <c r="DBK513" s="38"/>
      <c r="DBL513" s="38"/>
      <c r="DBM513" s="38"/>
      <c r="DBN513" s="38"/>
      <c r="DBO513" s="38"/>
      <c r="DBP513" s="38"/>
      <c r="DBQ513" s="38"/>
      <c r="DBR513" s="38"/>
      <c r="DBS513" s="38"/>
      <c r="DBT513" s="38"/>
      <c r="DBU513" s="38"/>
      <c r="DBV513" s="38"/>
      <c r="DBW513" s="38"/>
      <c r="DBX513" s="38"/>
      <c r="DBY513" s="38"/>
      <c r="DBZ513" s="38"/>
      <c r="DCA513" s="38"/>
      <c r="DCB513" s="38"/>
      <c r="DCC513" s="38"/>
      <c r="DCD513" s="38"/>
      <c r="DCE513" s="38"/>
      <c r="DCF513" s="38"/>
      <c r="DCG513" s="38"/>
      <c r="DCH513" s="38"/>
      <c r="DCI513" s="38"/>
      <c r="DCJ513" s="38"/>
      <c r="DCK513" s="38"/>
      <c r="DCL513" s="38"/>
      <c r="DCM513" s="38"/>
      <c r="DCN513" s="38"/>
      <c r="DCO513" s="38"/>
      <c r="DCP513" s="38"/>
      <c r="DCQ513" s="38"/>
      <c r="DCR513" s="38"/>
      <c r="DCS513" s="38"/>
      <c r="DCT513" s="38"/>
      <c r="DCU513" s="38"/>
      <c r="DCV513" s="38"/>
      <c r="DCW513" s="38"/>
      <c r="DCX513" s="38"/>
      <c r="DCY513" s="38"/>
      <c r="DCZ513" s="38"/>
      <c r="DDA513" s="38"/>
      <c r="DDB513" s="38"/>
      <c r="DDC513" s="38"/>
      <c r="DDD513" s="38"/>
      <c r="DDE513" s="38"/>
      <c r="DDF513" s="38"/>
      <c r="DDG513" s="38"/>
      <c r="DDH513" s="38"/>
      <c r="DDI513" s="38"/>
      <c r="DDJ513" s="38"/>
      <c r="DDK513" s="38"/>
      <c r="DDL513" s="38"/>
      <c r="DDM513" s="38"/>
      <c r="DDN513" s="38"/>
      <c r="DDO513" s="38"/>
      <c r="DDP513" s="38"/>
      <c r="DDQ513" s="38"/>
      <c r="DDR513" s="38"/>
      <c r="DDS513" s="38"/>
      <c r="DDT513" s="38"/>
      <c r="DDU513" s="38"/>
      <c r="DDV513" s="38"/>
      <c r="DDW513" s="38"/>
      <c r="DDX513" s="38"/>
      <c r="DDY513" s="38"/>
      <c r="DDZ513" s="38"/>
      <c r="DEA513" s="38"/>
      <c r="DEB513" s="38"/>
      <c r="DEC513" s="38"/>
      <c r="DED513" s="38"/>
      <c r="DEE513" s="38"/>
      <c r="DEF513" s="38"/>
      <c r="DEG513" s="38"/>
      <c r="DEH513" s="38"/>
      <c r="DEI513" s="38"/>
      <c r="DEJ513" s="38"/>
      <c r="DEK513" s="38"/>
      <c r="DEL513" s="38"/>
      <c r="DEM513" s="38"/>
      <c r="DEN513" s="38"/>
      <c r="DEO513" s="38"/>
      <c r="DEP513" s="38"/>
      <c r="DEQ513" s="38"/>
      <c r="DER513" s="38"/>
      <c r="DES513" s="38"/>
      <c r="DET513" s="38"/>
      <c r="DEU513" s="38"/>
      <c r="DEV513" s="38"/>
      <c r="DEW513" s="38"/>
      <c r="DEX513" s="38"/>
      <c r="DEY513" s="38"/>
      <c r="DEZ513" s="38"/>
      <c r="DFA513" s="38"/>
      <c r="DFB513" s="38"/>
      <c r="DFC513" s="38"/>
      <c r="DFD513" s="38"/>
      <c r="DFE513" s="38"/>
      <c r="DFF513" s="38"/>
      <c r="DFG513" s="38"/>
      <c r="DFH513" s="38"/>
      <c r="DFI513" s="38"/>
      <c r="DFJ513" s="38"/>
      <c r="DFK513" s="38"/>
      <c r="DFL513" s="38"/>
      <c r="DFM513" s="38"/>
      <c r="DFN513" s="38"/>
      <c r="DFO513" s="38"/>
      <c r="DFP513" s="38"/>
      <c r="DFQ513" s="38"/>
      <c r="DFR513" s="38"/>
      <c r="DFS513" s="38"/>
      <c r="DFT513" s="38"/>
      <c r="DFU513" s="38"/>
      <c r="DFV513" s="38"/>
      <c r="DFW513" s="38"/>
      <c r="DFX513" s="38"/>
      <c r="DFY513" s="38"/>
      <c r="DFZ513" s="38"/>
      <c r="DGA513" s="38"/>
      <c r="DGB513" s="38"/>
      <c r="DGC513" s="38"/>
      <c r="DGD513" s="38"/>
      <c r="DGE513" s="38"/>
      <c r="DGF513" s="38"/>
      <c r="DGG513" s="38"/>
      <c r="DGH513" s="38"/>
      <c r="DGI513" s="38"/>
      <c r="DGJ513" s="38"/>
      <c r="DGK513" s="38"/>
      <c r="DGL513" s="38"/>
      <c r="DGM513" s="38"/>
      <c r="DGN513" s="38"/>
      <c r="DGO513" s="38"/>
      <c r="DGP513" s="38"/>
      <c r="DGQ513" s="38"/>
      <c r="DGR513" s="38"/>
      <c r="DGS513" s="38"/>
      <c r="DGT513" s="38"/>
      <c r="DGU513" s="38"/>
      <c r="DGV513" s="38"/>
      <c r="DGW513" s="38"/>
      <c r="DGX513" s="38"/>
      <c r="DGY513" s="38"/>
      <c r="DGZ513" s="38"/>
      <c r="DHA513" s="38"/>
      <c r="DHB513" s="38"/>
      <c r="DHC513" s="38"/>
      <c r="DHD513" s="38"/>
      <c r="DHE513" s="38"/>
      <c r="DHF513" s="38"/>
      <c r="DHG513" s="38"/>
      <c r="DHH513" s="38"/>
      <c r="DHI513" s="38"/>
      <c r="DHJ513" s="38"/>
      <c r="DHK513" s="38"/>
      <c r="DHL513" s="38"/>
      <c r="DHM513" s="38"/>
      <c r="DHN513" s="38"/>
      <c r="DHO513" s="38"/>
      <c r="DHP513" s="38"/>
      <c r="DHQ513" s="38"/>
      <c r="DHR513" s="38"/>
      <c r="DHS513" s="38"/>
      <c r="DHT513" s="38"/>
      <c r="DHU513" s="38"/>
      <c r="DHV513" s="38"/>
      <c r="DHW513" s="38"/>
      <c r="DHX513" s="38"/>
      <c r="DHY513" s="38"/>
      <c r="DHZ513" s="38"/>
      <c r="DIA513" s="38"/>
      <c r="DIB513" s="38"/>
      <c r="DIC513" s="38"/>
      <c r="DID513" s="38"/>
      <c r="DIE513" s="38"/>
      <c r="DIF513" s="38"/>
      <c r="DIG513" s="38"/>
      <c r="DIH513" s="38"/>
      <c r="DII513" s="38"/>
      <c r="DIJ513" s="38"/>
      <c r="DIK513" s="38"/>
      <c r="DIL513" s="38"/>
      <c r="DIM513" s="38"/>
      <c r="DIN513" s="38"/>
      <c r="DIO513" s="38"/>
      <c r="DIP513" s="38"/>
      <c r="DIQ513" s="38"/>
      <c r="DIR513" s="38"/>
      <c r="DIS513" s="38"/>
      <c r="DIT513" s="38"/>
      <c r="DIU513" s="38"/>
      <c r="DIV513" s="38"/>
      <c r="DIW513" s="38"/>
      <c r="DIX513" s="38"/>
      <c r="DIY513" s="38"/>
      <c r="DIZ513" s="38"/>
      <c r="DJA513" s="38"/>
      <c r="DJB513" s="38"/>
      <c r="DJC513" s="38"/>
      <c r="DJD513" s="38"/>
      <c r="DJE513" s="38"/>
      <c r="DJF513" s="38"/>
      <c r="DJG513" s="38"/>
      <c r="DJH513" s="38"/>
      <c r="DJI513" s="38"/>
      <c r="DJJ513" s="38"/>
      <c r="DJK513" s="38"/>
      <c r="DJL513" s="38"/>
      <c r="DJM513" s="38"/>
      <c r="DJN513" s="38"/>
      <c r="DJO513" s="38"/>
      <c r="DJP513" s="38"/>
      <c r="DJQ513" s="38"/>
      <c r="DJR513" s="38"/>
      <c r="DJS513" s="38"/>
      <c r="DJT513" s="38"/>
      <c r="DJU513" s="38"/>
      <c r="DJV513" s="38"/>
      <c r="DJW513" s="38"/>
      <c r="DJX513" s="38"/>
      <c r="DJY513" s="38"/>
      <c r="DJZ513" s="38"/>
      <c r="DKA513" s="38"/>
      <c r="DKB513" s="38"/>
      <c r="DKC513" s="38"/>
      <c r="DKD513" s="38"/>
      <c r="DKE513" s="38"/>
      <c r="DKF513" s="38"/>
      <c r="DKG513" s="38"/>
      <c r="DKH513" s="38"/>
      <c r="DKI513" s="38"/>
      <c r="DKJ513" s="38"/>
      <c r="DKK513" s="38"/>
      <c r="DKL513" s="38"/>
      <c r="DKM513" s="38"/>
      <c r="DKN513" s="38"/>
      <c r="DKO513" s="38"/>
      <c r="DKP513" s="38"/>
      <c r="DKQ513" s="38"/>
      <c r="DKR513" s="38"/>
      <c r="DKS513" s="38"/>
      <c r="DKT513" s="38"/>
      <c r="DKU513" s="38"/>
      <c r="DKV513" s="38"/>
      <c r="DKW513" s="38"/>
      <c r="DKX513" s="38"/>
      <c r="DKY513" s="38"/>
      <c r="DKZ513" s="38"/>
      <c r="DLA513" s="38"/>
      <c r="DLB513" s="38"/>
      <c r="DLC513" s="38"/>
      <c r="DLD513" s="38"/>
      <c r="DLE513" s="38"/>
      <c r="DLF513" s="38"/>
      <c r="DLG513" s="38"/>
      <c r="DLH513" s="38"/>
      <c r="DLI513" s="38"/>
      <c r="DLJ513" s="38"/>
      <c r="DLK513" s="38"/>
      <c r="DLL513" s="38"/>
      <c r="DLM513" s="38"/>
      <c r="DLN513" s="38"/>
      <c r="DLO513" s="38"/>
      <c r="DLP513" s="38"/>
      <c r="DLQ513" s="38"/>
      <c r="DLR513" s="38"/>
      <c r="DLS513" s="38"/>
      <c r="DLT513" s="38"/>
      <c r="DLU513" s="38"/>
      <c r="DLV513" s="38"/>
      <c r="DLW513" s="38"/>
      <c r="DLX513" s="38"/>
      <c r="DLY513" s="38"/>
      <c r="DLZ513" s="38"/>
      <c r="DMA513" s="38"/>
      <c r="DMB513" s="38"/>
      <c r="DMC513" s="38"/>
      <c r="DMD513" s="38"/>
      <c r="DME513" s="38"/>
      <c r="DMF513" s="38"/>
      <c r="DMG513" s="38"/>
      <c r="DMH513" s="38"/>
      <c r="DMI513" s="38"/>
      <c r="DMJ513" s="38"/>
      <c r="DMK513" s="38"/>
      <c r="DML513" s="38"/>
      <c r="DMM513" s="38"/>
      <c r="DMN513" s="38"/>
      <c r="DMO513" s="38"/>
      <c r="DMP513" s="38"/>
      <c r="DMQ513" s="38"/>
      <c r="DMR513" s="38"/>
      <c r="DMS513" s="38"/>
      <c r="DMT513" s="38"/>
      <c r="DMU513" s="38"/>
      <c r="DMV513" s="38"/>
      <c r="DMW513" s="38"/>
      <c r="DMX513" s="38"/>
      <c r="DMY513" s="38"/>
      <c r="DMZ513" s="38"/>
      <c r="DNA513" s="38"/>
      <c r="DNB513" s="38"/>
      <c r="DNC513" s="38"/>
      <c r="DND513" s="38"/>
      <c r="DNE513" s="38"/>
      <c r="DNF513" s="38"/>
      <c r="DNG513" s="38"/>
      <c r="DNH513" s="38"/>
      <c r="DNI513" s="38"/>
      <c r="DNJ513" s="38"/>
      <c r="DNK513" s="38"/>
      <c r="DNL513" s="38"/>
      <c r="DNM513" s="38"/>
      <c r="DNN513" s="38"/>
      <c r="DNO513" s="38"/>
      <c r="DNP513" s="38"/>
      <c r="DNQ513" s="38"/>
      <c r="DNR513" s="38"/>
      <c r="DNS513" s="38"/>
      <c r="DNT513" s="38"/>
      <c r="DNU513" s="38"/>
      <c r="DNV513" s="38"/>
      <c r="DNW513" s="38"/>
      <c r="DNX513" s="38"/>
      <c r="DNY513" s="38"/>
      <c r="DNZ513" s="38"/>
      <c r="DOA513" s="38"/>
      <c r="DOB513" s="38"/>
      <c r="DOC513" s="38"/>
      <c r="DOD513" s="38"/>
      <c r="DOE513" s="38"/>
      <c r="DOF513" s="38"/>
      <c r="DOG513" s="38"/>
      <c r="DOH513" s="38"/>
      <c r="DOI513" s="38"/>
      <c r="DOJ513" s="38"/>
      <c r="DOK513" s="38"/>
      <c r="DOL513" s="38"/>
      <c r="DOM513" s="38"/>
      <c r="DON513" s="38"/>
      <c r="DOO513" s="38"/>
      <c r="DOP513" s="38"/>
      <c r="DOQ513" s="38"/>
      <c r="DOR513" s="38"/>
      <c r="DOS513" s="38"/>
      <c r="DOT513" s="38"/>
      <c r="DOU513" s="38"/>
      <c r="DOV513" s="38"/>
      <c r="DOW513" s="38"/>
      <c r="DOX513" s="38"/>
      <c r="DOY513" s="38"/>
      <c r="DOZ513" s="38"/>
      <c r="DPA513" s="38"/>
      <c r="DPB513" s="38"/>
      <c r="DPC513" s="38"/>
      <c r="DPD513" s="38"/>
      <c r="DPE513" s="38"/>
      <c r="DPF513" s="38"/>
      <c r="DPG513" s="38"/>
      <c r="DPH513" s="38"/>
      <c r="DPI513" s="38"/>
      <c r="DPJ513" s="38"/>
      <c r="DPK513" s="38"/>
      <c r="DPL513" s="38"/>
      <c r="DPM513" s="38"/>
      <c r="DPN513" s="38"/>
      <c r="DPO513" s="38"/>
      <c r="DPP513" s="38"/>
      <c r="DPQ513" s="38"/>
      <c r="DPR513" s="38"/>
      <c r="DPS513" s="38"/>
      <c r="DPT513" s="38"/>
      <c r="DPU513" s="38"/>
      <c r="DPV513" s="38"/>
      <c r="DPW513" s="38"/>
      <c r="DPX513" s="38"/>
      <c r="DPY513" s="38"/>
      <c r="DPZ513" s="38"/>
      <c r="DQA513" s="38"/>
      <c r="DQB513" s="38"/>
      <c r="DQC513" s="38"/>
      <c r="DQD513" s="38"/>
      <c r="DQE513" s="38"/>
      <c r="DQF513" s="38"/>
      <c r="DQG513" s="38"/>
      <c r="DQH513" s="38"/>
      <c r="DQI513" s="38"/>
      <c r="DQJ513" s="38"/>
      <c r="DQK513" s="38"/>
      <c r="DQL513" s="38"/>
      <c r="DQM513" s="38"/>
      <c r="DQN513" s="38"/>
      <c r="DQO513" s="38"/>
      <c r="DQP513" s="38"/>
      <c r="DQQ513" s="38"/>
      <c r="DQR513" s="38"/>
      <c r="DQS513" s="38"/>
      <c r="DQT513" s="38"/>
      <c r="DQU513" s="38"/>
      <c r="DQV513" s="38"/>
      <c r="DQW513" s="38"/>
      <c r="DQX513" s="38"/>
      <c r="DQY513" s="38"/>
      <c r="DQZ513" s="38"/>
      <c r="DRA513" s="38"/>
      <c r="DRB513" s="38"/>
      <c r="DRC513" s="38"/>
      <c r="DRD513" s="38"/>
      <c r="DRE513" s="38"/>
      <c r="DRF513" s="38"/>
      <c r="DRG513" s="38"/>
      <c r="DRH513" s="38"/>
      <c r="DRI513" s="38"/>
      <c r="DRJ513" s="38"/>
      <c r="DRK513" s="38"/>
      <c r="DRL513" s="38"/>
      <c r="DRM513" s="38"/>
      <c r="DRN513" s="38"/>
      <c r="DRO513" s="38"/>
      <c r="DRP513" s="38"/>
      <c r="DRQ513" s="38"/>
      <c r="DRR513" s="38"/>
      <c r="DRS513" s="38"/>
      <c r="DRT513" s="38"/>
      <c r="DRU513" s="38"/>
      <c r="DRV513" s="38"/>
      <c r="DRW513" s="38"/>
      <c r="DRX513" s="38"/>
      <c r="DRY513" s="38"/>
      <c r="DRZ513" s="38"/>
      <c r="DSA513" s="38"/>
      <c r="DSB513" s="38"/>
      <c r="DSC513" s="38"/>
      <c r="DSD513" s="38"/>
      <c r="DSE513" s="38"/>
      <c r="DSF513" s="38"/>
      <c r="DSG513" s="38"/>
      <c r="DSH513" s="38"/>
      <c r="DSI513" s="38"/>
      <c r="DSJ513" s="38"/>
      <c r="DSK513" s="38"/>
      <c r="DSL513" s="38"/>
      <c r="DSM513" s="38"/>
      <c r="DSN513" s="38"/>
      <c r="DSO513" s="38"/>
      <c r="DSP513" s="38"/>
      <c r="DSQ513" s="38"/>
      <c r="DSR513" s="38"/>
      <c r="DSS513" s="38"/>
      <c r="DST513" s="38"/>
      <c r="DSU513" s="38"/>
      <c r="DSV513" s="38"/>
      <c r="DSW513" s="38"/>
      <c r="DSX513" s="38"/>
      <c r="DSY513" s="38"/>
      <c r="DSZ513" s="38"/>
      <c r="DTA513" s="38"/>
      <c r="DTB513" s="38"/>
      <c r="DTC513" s="38"/>
      <c r="DTD513" s="38"/>
      <c r="DTE513" s="38"/>
      <c r="DTF513" s="38"/>
      <c r="DTG513" s="38"/>
      <c r="DTH513" s="38"/>
      <c r="DTI513" s="38"/>
      <c r="DTJ513" s="38"/>
      <c r="DTK513" s="38"/>
      <c r="DTL513" s="38"/>
      <c r="DTM513" s="38"/>
      <c r="DTN513" s="38"/>
      <c r="DTO513" s="38"/>
      <c r="DTP513" s="38"/>
      <c r="DTQ513" s="38"/>
      <c r="DTR513" s="38"/>
      <c r="DTS513" s="38"/>
      <c r="DTT513" s="38"/>
      <c r="DTU513" s="38"/>
      <c r="DTV513" s="38"/>
      <c r="DTW513" s="38"/>
      <c r="DTX513" s="38"/>
      <c r="DTY513" s="38"/>
      <c r="DTZ513" s="38"/>
      <c r="DUA513" s="38"/>
      <c r="DUB513" s="38"/>
      <c r="DUC513" s="38"/>
      <c r="DUD513" s="38"/>
      <c r="DUE513" s="38"/>
      <c r="DUF513" s="38"/>
      <c r="DUG513" s="38"/>
      <c r="DUH513" s="38"/>
      <c r="DUI513" s="38"/>
      <c r="DUJ513" s="38"/>
      <c r="DUK513" s="38"/>
      <c r="DUL513" s="38"/>
      <c r="DUM513" s="38"/>
      <c r="DUN513" s="38"/>
      <c r="DUO513" s="38"/>
      <c r="DUP513" s="38"/>
      <c r="DUQ513" s="38"/>
      <c r="DUR513" s="38"/>
      <c r="DUS513" s="38"/>
      <c r="DUT513" s="38"/>
      <c r="DUU513" s="38"/>
      <c r="DUV513" s="38"/>
      <c r="DUW513" s="38"/>
      <c r="DUX513" s="38"/>
      <c r="DUY513" s="38"/>
      <c r="DUZ513" s="38"/>
      <c r="DVA513" s="38"/>
      <c r="DVB513" s="38"/>
      <c r="DVC513" s="38"/>
      <c r="DVD513" s="38"/>
      <c r="DVE513" s="38"/>
      <c r="DVF513" s="38"/>
      <c r="DVG513" s="38"/>
      <c r="DVH513" s="38"/>
      <c r="DVI513" s="38"/>
      <c r="DVJ513" s="38"/>
      <c r="DVK513" s="38"/>
      <c r="DVL513" s="38"/>
      <c r="DVM513" s="38"/>
      <c r="DVN513" s="38"/>
      <c r="DVO513" s="38"/>
      <c r="DVP513" s="38"/>
      <c r="DVQ513" s="38"/>
      <c r="DVR513" s="38"/>
      <c r="DVS513" s="38"/>
      <c r="DVT513" s="38"/>
      <c r="DVU513" s="38"/>
      <c r="DVV513" s="38"/>
      <c r="DVW513" s="38"/>
      <c r="DVX513" s="38"/>
      <c r="DVY513" s="38"/>
      <c r="DVZ513" s="38"/>
      <c r="DWA513" s="38"/>
      <c r="DWB513" s="38"/>
      <c r="DWC513" s="38"/>
      <c r="DWD513" s="38"/>
      <c r="DWE513" s="38"/>
      <c r="DWF513" s="38"/>
      <c r="DWG513" s="38"/>
      <c r="DWH513" s="38"/>
      <c r="DWI513" s="38"/>
      <c r="DWJ513" s="38"/>
      <c r="DWK513" s="38"/>
      <c r="DWL513" s="38"/>
      <c r="DWM513" s="38"/>
      <c r="DWN513" s="38"/>
      <c r="DWO513" s="38"/>
      <c r="DWP513" s="38"/>
      <c r="DWQ513" s="38"/>
      <c r="DWR513" s="38"/>
      <c r="DWS513" s="38"/>
      <c r="DWT513" s="38"/>
      <c r="DWU513" s="38"/>
      <c r="DWV513" s="38"/>
      <c r="DWW513" s="38"/>
      <c r="DWX513" s="38"/>
      <c r="DWY513" s="38"/>
      <c r="DWZ513" s="38"/>
      <c r="DXA513" s="38"/>
      <c r="DXB513" s="38"/>
      <c r="DXC513" s="38"/>
      <c r="DXD513" s="38"/>
      <c r="DXE513" s="38"/>
      <c r="DXF513" s="38"/>
      <c r="DXG513" s="38"/>
      <c r="DXH513" s="38"/>
      <c r="DXI513" s="38"/>
      <c r="DXJ513" s="38"/>
      <c r="DXK513" s="38"/>
      <c r="DXL513" s="38"/>
      <c r="DXM513" s="38"/>
      <c r="DXN513" s="38"/>
      <c r="DXO513" s="38"/>
      <c r="DXP513" s="38"/>
      <c r="DXQ513" s="38"/>
      <c r="DXR513" s="38"/>
      <c r="DXS513" s="38"/>
      <c r="DXT513" s="38"/>
      <c r="DXU513" s="38"/>
      <c r="DXV513" s="38"/>
      <c r="DXW513" s="38"/>
      <c r="DXX513" s="38"/>
      <c r="DXY513" s="38"/>
      <c r="DXZ513" s="38"/>
      <c r="DYA513" s="38"/>
      <c r="DYB513" s="38"/>
      <c r="DYC513" s="38"/>
      <c r="DYD513" s="38"/>
      <c r="DYE513" s="38"/>
      <c r="DYF513" s="38"/>
      <c r="DYG513" s="38"/>
      <c r="DYH513" s="38"/>
      <c r="DYI513" s="38"/>
      <c r="DYJ513" s="38"/>
      <c r="DYK513" s="38"/>
      <c r="DYL513" s="38"/>
      <c r="DYM513" s="38"/>
      <c r="DYN513" s="38"/>
      <c r="DYO513" s="38"/>
      <c r="DYP513" s="38"/>
      <c r="DYQ513" s="38"/>
      <c r="DYR513" s="38"/>
      <c r="DYS513" s="38"/>
      <c r="DYT513" s="38"/>
      <c r="DYU513" s="38"/>
      <c r="DYV513" s="38"/>
      <c r="DYW513" s="38"/>
      <c r="DYX513" s="38"/>
      <c r="DYY513" s="38"/>
      <c r="DYZ513" s="38"/>
      <c r="DZA513" s="38"/>
      <c r="DZB513" s="38"/>
      <c r="DZC513" s="38"/>
      <c r="DZD513" s="38"/>
      <c r="DZE513" s="38"/>
      <c r="DZF513" s="38"/>
      <c r="DZG513" s="38"/>
      <c r="DZH513" s="38"/>
      <c r="DZI513" s="38"/>
      <c r="DZJ513" s="38"/>
      <c r="DZK513" s="38"/>
      <c r="DZL513" s="38"/>
      <c r="DZM513" s="38"/>
      <c r="DZN513" s="38"/>
      <c r="DZO513" s="38"/>
      <c r="DZP513" s="38"/>
      <c r="DZQ513" s="38"/>
      <c r="DZR513" s="38"/>
      <c r="DZS513" s="38"/>
      <c r="DZT513" s="38"/>
      <c r="DZU513" s="38"/>
      <c r="DZV513" s="38"/>
      <c r="DZW513" s="38"/>
      <c r="DZX513" s="38"/>
      <c r="DZY513" s="38"/>
      <c r="DZZ513" s="38"/>
      <c r="EAA513" s="38"/>
      <c r="EAB513" s="38"/>
      <c r="EAC513" s="38"/>
      <c r="EAD513" s="38"/>
      <c r="EAE513" s="38"/>
      <c r="EAF513" s="38"/>
      <c r="EAG513" s="38"/>
      <c r="EAH513" s="38"/>
      <c r="EAI513" s="38"/>
      <c r="EAJ513" s="38"/>
      <c r="EAK513" s="38"/>
      <c r="EAL513" s="38"/>
      <c r="EAM513" s="38"/>
      <c r="EAN513" s="38"/>
      <c r="EAO513" s="38"/>
      <c r="EAP513" s="38"/>
      <c r="EAQ513" s="38"/>
      <c r="EAR513" s="38"/>
      <c r="EAS513" s="38"/>
      <c r="EAT513" s="38"/>
      <c r="EAU513" s="38"/>
      <c r="EAV513" s="38"/>
      <c r="EAW513" s="38"/>
      <c r="EAX513" s="38"/>
      <c r="EAY513" s="38"/>
      <c r="EAZ513" s="38"/>
      <c r="EBA513" s="38"/>
      <c r="EBB513" s="38"/>
      <c r="EBC513" s="38"/>
      <c r="EBD513" s="38"/>
      <c r="EBE513" s="38"/>
      <c r="EBF513" s="38"/>
      <c r="EBG513" s="38"/>
      <c r="EBH513" s="38"/>
      <c r="EBI513" s="38"/>
      <c r="EBJ513" s="38"/>
      <c r="EBK513" s="38"/>
      <c r="EBL513" s="38"/>
      <c r="EBM513" s="38"/>
      <c r="EBN513" s="38"/>
      <c r="EBO513" s="38"/>
      <c r="EBP513" s="38"/>
      <c r="EBQ513" s="38"/>
      <c r="EBR513" s="38"/>
      <c r="EBS513" s="38"/>
      <c r="EBT513" s="38"/>
      <c r="EBU513" s="38"/>
      <c r="EBV513" s="38"/>
      <c r="EBW513" s="38"/>
      <c r="EBX513" s="38"/>
      <c r="EBY513" s="38"/>
      <c r="EBZ513" s="38"/>
      <c r="ECA513" s="38"/>
      <c r="ECB513" s="38"/>
      <c r="ECC513" s="38"/>
      <c r="ECD513" s="38"/>
      <c r="ECE513" s="38"/>
      <c r="ECF513" s="38"/>
      <c r="ECG513" s="38"/>
      <c r="ECH513" s="38"/>
      <c r="ECI513" s="38"/>
      <c r="ECJ513" s="38"/>
      <c r="ECK513" s="38"/>
      <c r="ECL513" s="38"/>
      <c r="ECM513" s="38"/>
      <c r="ECN513" s="38"/>
      <c r="ECO513" s="38"/>
      <c r="ECP513" s="38"/>
      <c r="ECQ513" s="38"/>
      <c r="ECR513" s="38"/>
      <c r="ECS513" s="38"/>
      <c r="ECT513" s="38"/>
      <c r="ECU513" s="38"/>
      <c r="ECV513" s="38"/>
      <c r="ECW513" s="38"/>
      <c r="ECX513" s="38"/>
      <c r="ECY513" s="38"/>
      <c r="ECZ513" s="38"/>
      <c r="EDA513" s="38"/>
      <c r="EDB513" s="38"/>
      <c r="EDC513" s="38"/>
      <c r="EDD513" s="38"/>
      <c r="EDE513" s="38"/>
      <c r="EDF513" s="38"/>
      <c r="EDG513" s="38"/>
      <c r="EDH513" s="38"/>
      <c r="EDI513" s="38"/>
      <c r="EDJ513" s="38"/>
      <c r="EDK513" s="38"/>
      <c r="EDL513" s="38"/>
      <c r="EDM513" s="38"/>
      <c r="EDN513" s="38"/>
      <c r="EDO513" s="38"/>
      <c r="EDP513" s="38"/>
      <c r="EDQ513" s="38"/>
      <c r="EDR513" s="38"/>
      <c r="EDS513" s="38"/>
      <c r="EDT513" s="38"/>
      <c r="EDU513" s="38"/>
      <c r="EDV513" s="38"/>
      <c r="EDW513" s="38"/>
      <c r="EDX513" s="38"/>
      <c r="EDY513" s="38"/>
      <c r="EDZ513" s="38"/>
      <c r="EEA513" s="38"/>
      <c r="EEB513" s="38"/>
      <c r="EEC513" s="38"/>
      <c r="EED513" s="38"/>
      <c r="EEE513" s="38"/>
      <c r="EEF513" s="38"/>
      <c r="EEG513" s="38"/>
      <c r="EEH513" s="38"/>
      <c r="EEI513" s="38"/>
      <c r="EEJ513" s="38"/>
      <c r="EEK513" s="38"/>
      <c r="EEL513" s="38"/>
      <c r="EEM513" s="38"/>
      <c r="EEN513" s="38"/>
      <c r="EEO513" s="38"/>
      <c r="EEP513" s="38"/>
      <c r="EEQ513" s="38"/>
      <c r="EER513" s="38"/>
      <c r="EES513" s="38"/>
      <c r="EET513" s="38"/>
      <c r="EEU513" s="38"/>
      <c r="EEV513" s="38"/>
      <c r="EEW513" s="38"/>
      <c r="EEX513" s="38"/>
      <c r="EEY513" s="38"/>
      <c r="EEZ513" s="38"/>
      <c r="EFA513" s="38"/>
      <c r="EFB513" s="38"/>
      <c r="EFC513" s="38"/>
      <c r="EFD513" s="38"/>
      <c r="EFE513" s="38"/>
      <c r="EFF513" s="38"/>
      <c r="EFG513" s="38"/>
      <c r="EFH513" s="38"/>
      <c r="EFI513" s="38"/>
      <c r="EFJ513" s="38"/>
      <c r="EFK513" s="38"/>
      <c r="EFL513" s="38"/>
      <c r="EFM513" s="38"/>
      <c r="EFN513" s="38"/>
      <c r="EFO513" s="38"/>
      <c r="EFP513" s="38"/>
      <c r="EFQ513" s="38"/>
      <c r="EFR513" s="38"/>
      <c r="EFS513" s="38"/>
      <c r="EFT513" s="38"/>
      <c r="EFU513" s="38"/>
      <c r="EFV513" s="38"/>
      <c r="EFW513" s="38"/>
      <c r="EFX513" s="38"/>
      <c r="EFY513" s="38"/>
      <c r="EFZ513" s="38"/>
      <c r="EGA513" s="38"/>
      <c r="EGB513" s="38"/>
      <c r="EGC513" s="38"/>
      <c r="EGD513" s="38"/>
      <c r="EGE513" s="38"/>
      <c r="EGF513" s="38"/>
      <c r="EGG513" s="38"/>
      <c r="EGH513" s="38"/>
      <c r="EGI513" s="38"/>
      <c r="EGJ513" s="38"/>
      <c r="EGK513" s="38"/>
      <c r="EGL513" s="38"/>
      <c r="EGM513" s="38"/>
      <c r="EGN513" s="38"/>
      <c r="EGO513" s="38"/>
      <c r="EGP513" s="38"/>
      <c r="EGQ513" s="38"/>
      <c r="EGR513" s="38"/>
      <c r="EGS513" s="38"/>
      <c r="EGT513" s="38"/>
      <c r="EGU513" s="38"/>
      <c r="EGV513" s="38"/>
      <c r="EGW513" s="38"/>
      <c r="EGX513" s="38"/>
      <c r="EGY513" s="38"/>
      <c r="EGZ513" s="38"/>
      <c r="EHA513" s="38"/>
      <c r="EHB513" s="38"/>
      <c r="EHC513" s="38"/>
      <c r="EHD513" s="38"/>
      <c r="EHE513" s="38"/>
      <c r="EHF513" s="38"/>
      <c r="EHG513" s="38"/>
      <c r="EHH513" s="38"/>
      <c r="EHI513" s="38"/>
      <c r="EHJ513" s="38"/>
      <c r="EHK513" s="38"/>
      <c r="EHL513" s="38"/>
      <c r="EHM513" s="38"/>
      <c r="EHN513" s="38"/>
      <c r="EHO513" s="38"/>
      <c r="EHP513" s="38"/>
      <c r="EHQ513" s="38"/>
      <c r="EHR513" s="38"/>
      <c r="EHS513" s="38"/>
      <c r="EHT513" s="38"/>
      <c r="EHU513" s="38"/>
      <c r="EHV513" s="38"/>
      <c r="EHW513" s="38"/>
      <c r="EHX513" s="38"/>
      <c r="EHY513" s="38"/>
      <c r="EHZ513" s="38"/>
      <c r="EIA513" s="38"/>
      <c r="EIB513" s="38"/>
      <c r="EIC513" s="38"/>
      <c r="EID513" s="38"/>
      <c r="EIE513" s="38"/>
      <c r="EIF513" s="38"/>
      <c r="EIG513" s="38"/>
      <c r="EIH513" s="38"/>
      <c r="EII513" s="38"/>
      <c r="EIJ513" s="38"/>
      <c r="EIK513" s="38"/>
      <c r="EIL513" s="38"/>
      <c r="EIM513" s="38"/>
      <c r="EIN513" s="38"/>
      <c r="EIO513" s="38"/>
      <c r="EIP513" s="38"/>
      <c r="EIQ513" s="38"/>
      <c r="EIR513" s="38"/>
      <c r="EIS513" s="38"/>
      <c r="EIT513" s="38"/>
      <c r="EIU513" s="38"/>
      <c r="EIV513" s="38"/>
      <c r="EIW513" s="38"/>
      <c r="EIX513" s="38"/>
      <c r="EIY513" s="38"/>
      <c r="EIZ513" s="38"/>
      <c r="EJA513" s="38"/>
      <c r="EJB513" s="38"/>
      <c r="EJC513" s="38"/>
      <c r="EJD513" s="38"/>
      <c r="EJE513" s="38"/>
      <c r="EJF513" s="38"/>
      <c r="EJG513" s="38"/>
      <c r="EJH513" s="38"/>
      <c r="EJI513" s="38"/>
      <c r="EJJ513" s="38"/>
      <c r="EJK513" s="38"/>
      <c r="EJL513" s="38"/>
      <c r="EJM513" s="38"/>
      <c r="EJN513" s="38"/>
      <c r="EJO513" s="38"/>
      <c r="EJP513" s="38"/>
      <c r="EJQ513" s="38"/>
      <c r="EJR513" s="38"/>
      <c r="EJS513" s="38"/>
      <c r="EJT513" s="38"/>
      <c r="EJU513" s="38"/>
      <c r="EJV513" s="38"/>
      <c r="EJW513" s="38"/>
      <c r="EJX513" s="38"/>
      <c r="EJY513" s="38"/>
      <c r="EJZ513" s="38"/>
      <c r="EKA513" s="38"/>
      <c r="EKB513" s="38"/>
      <c r="EKC513" s="38"/>
      <c r="EKD513" s="38"/>
      <c r="EKE513" s="38"/>
      <c r="EKF513" s="38"/>
      <c r="EKG513" s="38"/>
      <c r="EKH513" s="38"/>
      <c r="EKI513" s="38"/>
      <c r="EKJ513" s="38"/>
      <c r="EKK513" s="38"/>
      <c r="EKL513" s="38"/>
      <c r="EKM513" s="38"/>
      <c r="EKN513" s="38"/>
      <c r="EKO513" s="38"/>
      <c r="EKP513" s="38"/>
      <c r="EKQ513" s="38"/>
      <c r="EKR513" s="38"/>
      <c r="EKS513" s="38"/>
      <c r="EKT513" s="38"/>
      <c r="EKU513" s="38"/>
      <c r="EKV513" s="38"/>
      <c r="EKW513" s="38"/>
      <c r="EKX513" s="38"/>
      <c r="EKY513" s="38"/>
      <c r="EKZ513" s="38"/>
      <c r="ELA513" s="38"/>
      <c r="ELB513" s="38"/>
      <c r="ELC513" s="38"/>
      <c r="ELD513" s="38"/>
      <c r="ELE513" s="38"/>
      <c r="ELF513" s="38"/>
      <c r="ELG513" s="38"/>
      <c r="ELH513" s="38"/>
      <c r="ELI513" s="38"/>
      <c r="ELJ513" s="38"/>
      <c r="ELK513" s="38"/>
      <c r="ELL513" s="38"/>
      <c r="ELM513" s="38"/>
      <c r="ELN513" s="38"/>
      <c r="ELO513" s="38"/>
      <c r="ELP513" s="38"/>
      <c r="ELQ513" s="38"/>
      <c r="ELR513" s="38"/>
      <c r="ELS513" s="38"/>
      <c r="ELT513" s="38"/>
      <c r="ELU513" s="38"/>
      <c r="ELV513" s="38"/>
      <c r="ELW513" s="38"/>
      <c r="ELX513" s="38"/>
      <c r="ELY513" s="38"/>
      <c r="ELZ513" s="38"/>
      <c r="EMA513" s="38"/>
      <c r="EMB513" s="38"/>
      <c r="EMC513" s="38"/>
      <c r="EMD513" s="38"/>
      <c r="EME513" s="38"/>
      <c r="EMF513" s="38"/>
      <c r="EMG513" s="38"/>
      <c r="EMH513" s="38"/>
      <c r="EMI513" s="38"/>
      <c r="EMJ513" s="38"/>
      <c r="EMK513" s="38"/>
      <c r="EML513" s="38"/>
      <c r="EMM513" s="38"/>
      <c r="EMN513" s="38"/>
      <c r="EMO513" s="38"/>
      <c r="EMP513" s="38"/>
      <c r="EMQ513" s="38"/>
      <c r="EMR513" s="38"/>
      <c r="EMS513" s="38"/>
      <c r="EMT513" s="38"/>
      <c r="EMU513" s="38"/>
      <c r="EMV513" s="38"/>
      <c r="EMW513" s="38"/>
      <c r="EMX513" s="38"/>
      <c r="EMY513" s="38"/>
      <c r="EMZ513" s="38"/>
      <c r="ENA513" s="38"/>
      <c r="ENB513" s="38"/>
      <c r="ENC513" s="38"/>
      <c r="END513" s="38"/>
      <c r="ENE513" s="38"/>
      <c r="ENF513" s="38"/>
      <c r="ENG513" s="38"/>
      <c r="ENH513" s="38"/>
      <c r="ENI513" s="38"/>
      <c r="ENJ513" s="38"/>
      <c r="ENK513" s="38"/>
      <c r="ENL513" s="38"/>
      <c r="ENM513" s="38"/>
      <c r="ENN513" s="38"/>
      <c r="ENO513" s="38"/>
      <c r="ENP513" s="38"/>
      <c r="ENQ513" s="38"/>
      <c r="ENR513" s="38"/>
      <c r="ENS513" s="38"/>
      <c r="ENT513" s="38"/>
      <c r="ENU513" s="38"/>
      <c r="ENV513" s="38"/>
      <c r="ENW513" s="38"/>
      <c r="ENX513" s="38"/>
      <c r="ENY513" s="38"/>
      <c r="ENZ513" s="38"/>
      <c r="EOA513" s="38"/>
      <c r="EOB513" s="38"/>
      <c r="EOC513" s="38"/>
      <c r="EOD513" s="38"/>
      <c r="EOE513" s="38"/>
      <c r="EOF513" s="38"/>
      <c r="EOG513" s="38"/>
      <c r="EOH513" s="38"/>
      <c r="EOI513" s="38"/>
      <c r="EOJ513" s="38"/>
      <c r="EOK513" s="38"/>
      <c r="EOL513" s="38"/>
      <c r="EOM513" s="38"/>
      <c r="EON513" s="38"/>
      <c r="EOO513" s="38"/>
      <c r="EOP513" s="38"/>
      <c r="EOQ513" s="38"/>
      <c r="EOR513" s="38"/>
      <c r="EOS513" s="38"/>
      <c r="EOT513" s="38"/>
      <c r="EOU513" s="38"/>
      <c r="EOV513" s="38"/>
      <c r="EOW513" s="38"/>
      <c r="EOX513" s="38"/>
      <c r="EOY513" s="38"/>
      <c r="EOZ513" s="38"/>
      <c r="EPA513" s="38"/>
      <c r="EPB513" s="38"/>
      <c r="EPC513" s="38"/>
      <c r="EPD513" s="38"/>
      <c r="EPE513" s="38"/>
      <c r="EPF513" s="38"/>
      <c r="EPG513" s="38"/>
      <c r="EPH513" s="38"/>
      <c r="EPI513" s="38"/>
      <c r="EPJ513" s="38"/>
      <c r="EPK513" s="38"/>
      <c r="EPL513" s="38"/>
      <c r="EPM513" s="38"/>
      <c r="EPN513" s="38"/>
      <c r="EPO513" s="38"/>
      <c r="EPP513" s="38"/>
      <c r="EPQ513" s="38"/>
      <c r="EPR513" s="38"/>
      <c r="EPS513" s="38"/>
      <c r="EPT513" s="38"/>
      <c r="EPU513" s="38"/>
      <c r="EPV513" s="38"/>
      <c r="EPW513" s="38"/>
      <c r="EPX513" s="38"/>
      <c r="EPY513" s="38"/>
      <c r="EPZ513" s="38"/>
      <c r="EQA513" s="38"/>
      <c r="EQB513" s="38"/>
      <c r="EQC513" s="38"/>
      <c r="EQD513" s="38"/>
      <c r="EQE513" s="38"/>
      <c r="EQF513" s="38"/>
      <c r="EQG513" s="38"/>
      <c r="EQH513" s="38"/>
      <c r="EQI513" s="38"/>
      <c r="EQJ513" s="38"/>
      <c r="EQK513" s="38"/>
      <c r="EQL513" s="38"/>
      <c r="EQM513" s="38"/>
      <c r="EQN513" s="38"/>
      <c r="EQO513" s="38"/>
      <c r="EQP513" s="38"/>
      <c r="EQQ513" s="38"/>
      <c r="EQR513" s="38"/>
      <c r="EQS513" s="38"/>
      <c r="EQT513" s="38"/>
      <c r="EQU513" s="38"/>
      <c r="EQV513" s="38"/>
      <c r="EQW513" s="38"/>
      <c r="EQX513" s="38"/>
      <c r="EQY513" s="38"/>
      <c r="EQZ513" s="38"/>
      <c r="ERA513" s="38"/>
      <c r="ERB513" s="38"/>
      <c r="ERC513" s="38"/>
      <c r="ERD513" s="38"/>
      <c r="ERE513" s="38"/>
      <c r="ERF513" s="38"/>
      <c r="ERG513" s="38"/>
      <c r="ERH513" s="38"/>
      <c r="ERI513" s="38"/>
      <c r="ERJ513" s="38"/>
      <c r="ERK513" s="38"/>
      <c r="ERL513" s="38"/>
      <c r="ERM513" s="38"/>
      <c r="ERN513" s="38"/>
      <c r="ERO513" s="38"/>
      <c r="ERP513" s="38"/>
      <c r="ERQ513" s="38"/>
      <c r="ERR513" s="38"/>
      <c r="ERS513" s="38"/>
      <c r="ERT513" s="38"/>
      <c r="ERU513" s="38"/>
      <c r="ERV513" s="38"/>
      <c r="ERW513" s="38"/>
      <c r="ERX513" s="38"/>
      <c r="ERY513" s="38"/>
      <c r="ERZ513" s="38"/>
      <c r="ESA513" s="38"/>
      <c r="ESB513" s="38"/>
      <c r="ESC513" s="38"/>
      <c r="ESD513" s="38"/>
      <c r="ESE513" s="38"/>
      <c r="ESF513" s="38"/>
      <c r="ESG513" s="38"/>
      <c r="ESH513" s="38"/>
      <c r="ESI513" s="38"/>
      <c r="ESJ513" s="38"/>
      <c r="ESK513" s="38"/>
      <c r="ESL513" s="38"/>
      <c r="ESM513" s="38"/>
      <c r="ESN513" s="38"/>
      <c r="ESO513" s="38"/>
      <c r="ESP513" s="38"/>
      <c r="ESQ513" s="38"/>
      <c r="ESR513" s="38"/>
      <c r="ESS513" s="38"/>
      <c r="EST513" s="38"/>
      <c r="ESU513" s="38"/>
      <c r="ESV513" s="38"/>
      <c r="ESW513" s="38"/>
      <c r="ESX513" s="38"/>
      <c r="ESY513" s="38"/>
      <c r="ESZ513" s="38"/>
      <c r="ETA513" s="38"/>
      <c r="ETB513" s="38"/>
      <c r="ETC513" s="38"/>
      <c r="ETD513" s="38"/>
      <c r="ETE513" s="38"/>
      <c r="ETF513" s="38"/>
      <c r="ETG513" s="38"/>
      <c r="ETH513" s="38"/>
      <c r="ETI513" s="38"/>
      <c r="ETJ513" s="38"/>
      <c r="ETK513" s="38"/>
      <c r="ETL513" s="38"/>
      <c r="ETM513" s="38"/>
      <c r="ETN513" s="38"/>
      <c r="ETO513" s="38"/>
      <c r="ETP513" s="38"/>
      <c r="ETQ513" s="38"/>
      <c r="ETR513" s="38"/>
      <c r="ETS513" s="38"/>
      <c r="ETT513" s="38"/>
      <c r="ETU513" s="38"/>
      <c r="ETV513" s="38"/>
      <c r="ETW513" s="38"/>
      <c r="ETX513" s="38"/>
      <c r="ETY513" s="38"/>
      <c r="ETZ513" s="38"/>
      <c r="EUA513" s="38"/>
      <c r="EUB513" s="38"/>
      <c r="EUC513" s="38"/>
      <c r="EUD513" s="38"/>
      <c r="EUE513" s="38"/>
      <c r="EUF513" s="38"/>
      <c r="EUG513" s="38"/>
      <c r="EUH513" s="38"/>
      <c r="EUI513" s="38"/>
      <c r="EUJ513" s="38"/>
      <c r="EUK513" s="38"/>
      <c r="EUL513" s="38"/>
      <c r="EUM513" s="38"/>
      <c r="EUN513" s="38"/>
      <c r="EUO513" s="38"/>
      <c r="EUP513" s="38"/>
      <c r="EUQ513" s="38"/>
      <c r="EUR513" s="38"/>
      <c r="EUS513" s="38"/>
      <c r="EUT513" s="38"/>
      <c r="EUU513" s="38"/>
      <c r="EUV513" s="38"/>
      <c r="EUW513" s="38"/>
      <c r="EUX513" s="38"/>
      <c r="EUY513" s="38"/>
      <c r="EUZ513" s="38"/>
      <c r="EVA513" s="38"/>
      <c r="EVB513" s="38"/>
      <c r="EVC513" s="38"/>
      <c r="EVD513" s="38"/>
      <c r="EVE513" s="38"/>
      <c r="EVF513" s="38"/>
      <c r="EVG513" s="38"/>
      <c r="EVH513" s="38"/>
      <c r="EVI513" s="38"/>
      <c r="EVJ513" s="38"/>
      <c r="EVK513" s="38"/>
      <c r="EVL513" s="38"/>
      <c r="EVM513" s="38"/>
      <c r="EVN513" s="38"/>
      <c r="EVO513" s="38"/>
      <c r="EVP513" s="38"/>
      <c r="EVQ513" s="38"/>
      <c r="EVR513" s="38"/>
      <c r="EVS513" s="38"/>
      <c r="EVT513" s="38"/>
      <c r="EVU513" s="38"/>
      <c r="EVV513" s="38"/>
      <c r="EVW513" s="38"/>
      <c r="EVX513" s="38"/>
      <c r="EVY513" s="38"/>
      <c r="EVZ513" s="38"/>
      <c r="EWA513" s="38"/>
      <c r="EWB513" s="38"/>
      <c r="EWC513" s="38"/>
      <c r="EWD513" s="38"/>
      <c r="EWE513" s="38"/>
      <c r="EWF513" s="38"/>
      <c r="EWG513" s="38"/>
      <c r="EWH513" s="38"/>
      <c r="EWI513" s="38"/>
      <c r="EWJ513" s="38"/>
      <c r="EWK513" s="38"/>
      <c r="EWL513" s="38"/>
      <c r="EWM513" s="38"/>
      <c r="EWN513" s="38"/>
      <c r="EWO513" s="38"/>
      <c r="EWP513" s="38"/>
      <c r="EWQ513" s="38"/>
      <c r="EWR513" s="38"/>
      <c r="EWS513" s="38"/>
      <c r="EWT513" s="38"/>
      <c r="EWU513" s="38"/>
      <c r="EWV513" s="38"/>
      <c r="EWW513" s="38"/>
      <c r="EWX513" s="38"/>
      <c r="EWY513" s="38"/>
      <c r="EWZ513" s="38"/>
      <c r="EXA513" s="38"/>
      <c r="EXB513" s="38"/>
      <c r="EXC513" s="38"/>
      <c r="EXD513" s="38"/>
      <c r="EXE513" s="38"/>
      <c r="EXF513" s="38"/>
      <c r="EXG513" s="38"/>
      <c r="EXH513" s="38"/>
      <c r="EXI513" s="38"/>
      <c r="EXJ513" s="38"/>
      <c r="EXK513" s="38"/>
      <c r="EXL513" s="38"/>
      <c r="EXM513" s="38"/>
      <c r="EXN513" s="38"/>
      <c r="EXO513" s="38"/>
      <c r="EXP513" s="38"/>
      <c r="EXQ513" s="38"/>
      <c r="EXR513" s="38"/>
      <c r="EXS513" s="38"/>
      <c r="EXT513" s="38"/>
      <c r="EXU513" s="38"/>
      <c r="EXV513" s="38"/>
      <c r="EXW513" s="38"/>
      <c r="EXX513" s="38"/>
      <c r="EXY513" s="38"/>
      <c r="EXZ513" s="38"/>
      <c r="EYA513" s="38"/>
      <c r="EYB513" s="38"/>
      <c r="EYC513" s="38"/>
      <c r="EYD513" s="38"/>
      <c r="EYE513" s="38"/>
      <c r="EYF513" s="38"/>
      <c r="EYG513" s="38"/>
      <c r="EYH513" s="38"/>
      <c r="EYI513" s="38"/>
      <c r="EYJ513" s="38"/>
      <c r="EYK513" s="38"/>
      <c r="EYL513" s="38"/>
      <c r="EYM513" s="38"/>
      <c r="EYN513" s="38"/>
      <c r="EYO513" s="38"/>
      <c r="EYP513" s="38"/>
      <c r="EYQ513" s="38"/>
      <c r="EYR513" s="38"/>
      <c r="EYS513" s="38"/>
      <c r="EYT513" s="38"/>
      <c r="EYU513" s="38"/>
      <c r="EYV513" s="38"/>
      <c r="EYW513" s="38"/>
      <c r="EYX513" s="38"/>
      <c r="EYY513" s="38"/>
      <c r="EYZ513" s="38"/>
      <c r="EZA513" s="38"/>
      <c r="EZB513" s="38"/>
      <c r="EZC513" s="38"/>
      <c r="EZD513" s="38"/>
      <c r="EZE513" s="38"/>
      <c r="EZF513" s="38"/>
      <c r="EZG513" s="38"/>
      <c r="EZH513" s="38"/>
      <c r="EZI513" s="38"/>
      <c r="EZJ513" s="38"/>
      <c r="EZK513" s="38"/>
      <c r="EZL513" s="38"/>
      <c r="EZM513" s="38"/>
      <c r="EZN513" s="38"/>
      <c r="EZO513" s="38"/>
      <c r="EZP513" s="38"/>
      <c r="EZQ513" s="38"/>
      <c r="EZR513" s="38"/>
      <c r="EZS513" s="38"/>
      <c r="EZT513" s="38"/>
      <c r="EZU513" s="38"/>
      <c r="EZV513" s="38"/>
      <c r="EZW513" s="38"/>
      <c r="EZX513" s="38"/>
      <c r="EZY513" s="38"/>
      <c r="EZZ513" s="38"/>
      <c r="FAA513" s="38"/>
      <c r="FAB513" s="38"/>
      <c r="FAC513" s="38"/>
      <c r="FAD513" s="38"/>
      <c r="FAE513" s="38"/>
      <c r="FAF513" s="38"/>
      <c r="FAG513" s="38"/>
      <c r="FAH513" s="38"/>
      <c r="FAI513" s="38"/>
      <c r="FAJ513" s="38"/>
      <c r="FAK513" s="38"/>
      <c r="FAL513" s="38"/>
      <c r="FAM513" s="38"/>
      <c r="FAN513" s="38"/>
      <c r="FAO513" s="38"/>
      <c r="FAP513" s="38"/>
      <c r="FAQ513" s="38"/>
      <c r="FAR513" s="38"/>
      <c r="FAS513" s="38"/>
      <c r="FAT513" s="38"/>
      <c r="FAU513" s="38"/>
      <c r="FAV513" s="38"/>
      <c r="FAW513" s="38"/>
      <c r="FAX513" s="38"/>
      <c r="FAY513" s="38"/>
      <c r="FAZ513" s="38"/>
      <c r="FBA513" s="38"/>
      <c r="FBB513" s="38"/>
      <c r="FBC513" s="38"/>
      <c r="FBD513" s="38"/>
      <c r="FBE513" s="38"/>
      <c r="FBF513" s="38"/>
      <c r="FBG513" s="38"/>
      <c r="FBH513" s="38"/>
      <c r="FBI513" s="38"/>
      <c r="FBJ513" s="38"/>
      <c r="FBK513" s="38"/>
      <c r="FBL513" s="38"/>
      <c r="FBM513" s="38"/>
      <c r="FBN513" s="38"/>
      <c r="FBO513" s="38"/>
      <c r="FBP513" s="38"/>
      <c r="FBQ513" s="38"/>
      <c r="FBR513" s="38"/>
      <c r="FBS513" s="38"/>
      <c r="FBT513" s="38"/>
      <c r="FBU513" s="38"/>
      <c r="FBV513" s="38"/>
      <c r="FBW513" s="38"/>
      <c r="FBX513" s="38"/>
      <c r="FBY513" s="38"/>
      <c r="FBZ513" s="38"/>
      <c r="FCA513" s="38"/>
      <c r="FCB513" s="38"/>
      <c r="FCC513" s="38"/>
      <c r="FCD513" s="38"/>
      <c r="FCE513" s="38"/>
      <c r="FCF513" s="38"/>
      <c r="FCG513" s="38"/>
      <c r="FCH513" s="38"/>
      <c r="FCI513" s="38"/>
      <c r="FCJ513" s="38"/>
      <c r="FCK513" s="38"/>
      <c r="FCL513" s="38"/>
      <c r="FCM513" s="38"/>
      <c r="FCN513" s="38"/>
      <c r="FCO513" s="38"/>
      <c r="FCP513" s="38"/>
      <c r="FCQ513" s="38"/>
      <c r="FCR513" s="38"/>
      <c r="FCS513" s="38"/>
      <c r="FCT513" s="38"/>
      <c r="FCU513" s="38"/>
      <c r="FCV513" s="38"/>
      <c r="FCW513" s="38"/>
      <c r="FCX513" s="38"/>
      <c r="FCY513" s="38"/>
      <c r="FCZ513" s="38"/>
      <c r="FDA513" s="38"/>
      <c r="FDB513" s="38"/>
      <c r="FDC513" s="38"/>
      <c r="FDD513" s="38"/>
      <c r="FDE513" s="38"/>
      <c r="FDF513" s="38"/>
      <c r="FDG513" s="38"/>
      <c r="FDH513" s="38"/>
      <c r="FDI513" s="38"/>
      <c r="FDJ513" s="38"/>
      <c r="FDK513" s="38"/>
      <c r="FDL513" s="38"/>
      <c r="FDM513" s="38"/>
      <c r="FDN513" s="38"/>
      <c r="FDO513" s="38"/>
      <c r="FDP513" s="38"/>
      <c r="FDQ513" s="38"/>
      <c r="FDR513" s="38"/>
      <c r="FDS513" s="38"/>
      <c r="FDT513" s="38"/>
      <c r="FDU513" s="38"/>
      <c r="FDV513" s="38"/>
      <c r="FDW513" s="38"/>
      <c r="FDX513" s="38"/>
      <c r="FDY513" s="38"/>
      <c r="FDZ513" s="38"/>
      <c r="FEA513" s="38"/>
      <c r="FEB513" s="38"/>
      <c r="FEC513" s="38"/>
      <c r="FED513" s="38"/>
      <c r="FEE513" s="38"/>
      <c r="FEF513" s="38"/>
      <c r="FEG513" s="38"/>
      <c r="FEH513" s="38"/>
      <c r="FEI513" s="38"/>
      <c r="FEJ513" s="38"/>
      <c r="FEK513" s="38"/>
      <c r="FEL513" s="38"/>
      <c r="FEM513" s="38"/>
      <c r="FEN513" s="38"/>
      <c r="FEO513" s="38"/>
      <c r="FEP513" s="38"/>
      <c r="FEQ513" s="38"/>
      <c r="FER513" s="38"/>
      <c r="FES513" s="38"/>
      <c r="FET513" s="38"/>
      <c r="FEU513" s="38"/>
      <c r="FEV513" s="38"/>
      <c r="FEW513" s="38"/>
      <c r="FEX513" s="38"/>
      <c r="FEY513" s="38"/>
      <c r="FEZ513" s="38"/>
      <c r="FFA513" s="38"/>
      <c r="FFB513" s="38"/>
      <c r="FFC513" s="38"/>
      <c r="FFD513" s="38"/>
      <c r="FFE513" s="38"/>
      <c r="FFF513" s="38"/>
      <c r="FFG513" s="38"/>
      <c r="FFH513" s="38"/>
      <c r="FFI513" s="38"/>
      <c r="FFJ513" s="38"/>
      <c r="FFK513" s="38"/>
      <c r="FFL513" s="38"/>
      <c r="FFM513" s="38"/>
      <c r="FFN513" s="38"/>
      <c r="FFO513" s="38"/>
      <c r="FFP513" s="38"/>
      <c r="FFQ513" s="38"/>
      <c r="FFR513" s="38"/>
      <c r="FFS513" s="38"/>
      <c r="FFT513" s="38"/>
      <c r="FFU513" s="38"/>
      <c r="FFV513" s="38"/>
      <c r="FFW513" s="38"/>
      <c r="FFX513" s="38"/>
      <c r="FFY513" s="38"/>
      <c r="FFZ513" s="38"/>
      <c r="FGA513" s="38"/>
      <c r="FGB513" s="38"/>
      <c r="FGC513" s="38"/>
      <c r="FGD513" s="38"/>
      <c r="FGE513" s="38"/>
      <c r="FGF513" s="38"/>
      <c r="FGG513" s="38"/>
      <c r="FGH513" s="38"/>
      <c r="FGI513" s="38"/>
      <c r="FGJ513" s="38"/>
      <c r="FGK513" s="38"/>
      <c r="FGL513" s="38"/>
      <c r="FGM513" s="38"/>
      <c r="FGN513" s="38"/>
      <c r="FGO513" s="38"/>
      <c r="FGP513" s="38"/>
      <c r="FGQ513" s="38"/>
      <c r="FGR513" s="38"/>
      <c r="FGS513" s="38"/>
      <c r="FGT513" s="38"/>
      <c r="FGU513" s="38"/>
      <c r="FGV513" s="38"/>
      <c r="FGW513" s="38"/>
      <c r="FGX513" s="38"/>
      <c r="FGY513" s="38"/>
      <c r="FGZ513" s="38"/>
      <c r="FHA513" s="38"/>
      <c r="FHB513" s="38"/>
      <c r="FHC513" s="38"/>
      <c r="FHD513" s="38"/>
      <c r="FHE513" s="38"/>
      <c r="FHF513" s="38"/>
      <c r="FHG513" s="38"/>
      <c r="FHH513" s="38"/>
      <c r="FHI513" s="38"/>
      <c r="FHJ513" s="38"/>
      <c r="FHK513" s="38"/>
      <c r="FHL513" s="38"/>
      <c r="FHM513" s="38"/>
      <c r="FHN513" s="38"/>
      <c r="FHO513" s="38"/>
      <c r="FHP513" s="38"/>
      <c r="FHQ513" s="38"/>
      <c r="FHR513" s="38"/>
      <c r="FHS513" s="38"/>
      <c r="FHT513" s="38"/>
      <c r="FHU513" s="38"/>
      <c r="FHV513" s="38"/>
      <c r="FHW513" s="38"/>
      <c r="FHX513" s="38"/>
      <c r="FHY513" s="38"/>
      <c r="FHZ513" s="38"/>
      <c r="FIA513" s="38"/>
      <c r="FIB513" s="38"/>
      <c r="FIC513" s="38"/>
      <c r="FID513" s="38"/>
      <c r="FIE513" s="38"/>
      <c r="FIF513" s="38"/>
      <c r="FIG513" s="38"/>
      <c r="FIH513" s="38"/>
      <c r="FII513" s="38"/>
      <c r="FIJ513" s="38"/>
      <c r="FIK513" s="38"/>
      <c r="FIL513" s="38"/>
      <c r="FIM513" s="38"/>
      <c r="FIN513" s="38"/>
      <c r="FIO513" s="38"/>
      <c r="FIP513" s="38"/>
      <c r="FIQ513" s="38"/>
      <c r="FIR513" s="38"/>
      <c r="FIS513" s="38"/>
      <c r="FIT513" s="38"/>
      <c r="FIU513" s="38"/>
      <c r="FIV513" s="38"/>
      <c r="FIW513" s="38"/>
      <c r="FIX513" s="38"/>
      <c r="FIY513" s="38"/>
      <c r="FIZ513" s="38"/>
      <c r="FJA513" s="38"/>
      <c r="FJB513" s="38"/>
      <c r="FJC513" s="38"/>
      <c r="FJD513" s="38"/>
      <c r="FJE513" s="38"/>
      <c r="FJF513" s="38"/>
      <c r="FJG513" s="38"/>
      <c r="FJH513" s="38"/>
      <c r="FJI513" s="38"/>
      <c r="FJJ513" s="38"/>
      <c r="FJK513" s="38"/>
      <c r="FJL513" s="38"/>
      <c r="FJM513" s="38"/>
      <c r="FJN513" s="38"/>
      <c r="FJO513" s="38"/>
      <c r="FJP513" s="38"/>
      <c r="FJQ513" s="38"/>
      <c r="FJR513" s="38"/>
      <c r="FJS513" s="38"/>
      <c r="FJT513" s="38"/>
      <c r="FJU513" s="38"/>
      <c r="FJV513" s="38"/>
      <c r="FJW513" s="38"/>
      <c r="FJX513" s="38"/>
      <c r="FJY513" s="38"/>
      <c r="FJZ513" s="38"/>
      <c r="FKA513" s="38"/>
      <c r="FKB513" s="38"/>
      <c r="FKC513" s="38"/>
      <c r="FKD513" s="38"/>
      <c r="FKE513" s="38"/>
      <c r="FKF513" s="38"/>
      <c r="FKG513" s="38"/>
      <c r="FKH513" s="38"/>
      <c r="FKI513" s="38"/>
      <c r="FKJ513" s="38"/>
      <c r="FKK513" s="38"/>
      <c r="FKL513" s="38"/>
      <c r="FKM513" s="38"/>
      <c r="FKN513" s="38"/>
      <c r="FKO513" s="38"/>
      <c r="FKP513" s="38"/>
      <c r="FKQ513" s="38"/>
      <c r="FKR513" s="38"/>
      <c r="FKS513" s="38"/>
      <c r="FKT513" s="38"/>
      <c r="FKU513" s="38"/>
      <c r="FKV513" s="38"/>
      <c r="FKW513" s="38"/>
      <c r="FKX513" s="38"/>
      <c r="FKY513" s="38"/>
      <c r="FKZ513" s="38"/>
      <c r="FLA513" s="38"/>
      <c r="FLB513" s="38"/>
      <c r="FLC513" s="38"/>
      <c r="FLD513" s="38"/>
      <c r="FLE513" s="38"/>
      <c r="FLF513" s="38"/>
      <c r="FLG513" s="38"/>
      <c r="FLH513" s="38"/>
      <c r="FLI513" s="38"/>
      <c r="FLJ513" s="38"/>
      <c r="FLK513" s="38"/>
      <c r="FLL513" s="38"/>
      <c r="FLM513" s="38"/>
      <c r="FLN513" s="38"/>
      <c r="FLO513" s="38"/>
      <c r="FLP513" s="38"/>
      <c r="FLQ513" s="38"/>
      <c r="FLR513" s="38"/>
      <c r="FLS513" s="38"/>
      <c r="FLT513" s="38"/>
      <c r="FLU513" s="38"/>
      <c r="FLV513" s="38"/>
      <c r="FLW513" s="38"/>
      <c r="FLX513" s="38"/>
      <c r="FLY513" s="38"/>
      <c r="FLZ513" s="38"/>
      <c r="FMA513" s="38"/>
      <c r="FMB513" s="38"/>
      <c r="FMC513" s="38"/>
      <c r="FMD513" s="38"/>
      <c r="FME513" s="38"/>
      <c r="FMF513" s="38"/>
      <c r="FMG513" s="38"/>
      <c r="FMH513" s="38"/>
      <c r="FMI513" s="38"/>
      <c r="FMJ513" s="38"/>
      <c r="FMK513" s="38"/>
      <c r="FML513" s="38"/>
      <c r="FMM513" s="38"/>
      <c r="FMN513" s="38"/>
      <c r="FMO513" s="38"/>
      <c r="FMP513" s="38"/>
      <c r="FMQ513" s="38"/>
      <c r="FMR513" s="38"/>
      <c r="FMS513" s="38"/>
      <c r="FMT513" s="38"/>
      <c r="FMU513" s="38"/>
      <c r="FMV513" s="38"/>
      <c r="FMW513" s="38"/>
      <c r="FMX513" s="38"/>
      <c r="FMY513" s="38"/>
      <c r="FMZ513" s="38"/>
      <c r="FNA513" s="38"/>
      <c r="FNB513" s="38"/>
      <c r="FNC513" s="38"/>
      <c r="FND513" s="38"/>
      <c r="FNE513" s="38"/>
      <c r="FNF513" s="38"/>
      <c r="FNG513" s="38"/>
      <c r="FNH513" s="38"/>
      <c r="FNI513" s="38"/>
      <c r="FNJ513" s="38"/>
      <c r="FNK513" s="38"/>
      <c r="FNL513" s="38"/>
      <c r="FNM513" s="38"/>
      <c r="FNN513" s="38"/>
      <c r="FNO513" s="38"/>
      <c r="FNP513" s="38"/>
      <c r="FNQ513" s="38"/>
      <c r="FNR513" s="38"/>
      <c r="FNS513" s="38"/>
      <c r="FNT513" s="38"/>
      <c r="FNU513" s="38"/>
      <c r="FNV513" s="38"/>
      <c r="FNW513" s="38"/>
      <c r="FNX513" s="38"/>
      <c r="FNY513" s="38"/>
      <c r="FNZ513" s="38"/>
      <c r="FOA513" s="38"/>
      <c r="FOB513" s="38"/>
      <c r="FOC513" s="38"/>
      <c r="FOD513" s="38"/>
      <c r="FOE513" s="38"/>
      <c r="FOF513" s="38"/>
      <c r="FOG513" s="38"/>
      <c r="FOH513" s="38"/>
      <c r="FOI513" s="38"/>
      <c r="FOJ513" s="38"/>
      <c r="FOK513" s="38"/>
      <c r="FOL513" s="38"/>
      <c r="FOM513" s="38"/>
      <c r="FON513" s="38"/>
      <c r="FOO513" s="38"/>
      <c r="FOP513" s="38"/>
      <c r="FOQ513" s="38"/>
      <c r="FOR513" s="38"/>
      <c r="FOS513" s="38"/>
      <c r="FOT513" s="38"/>
      <c r="FOU513" s="38"/>
      <c r="FOV513" s="38"/>
      <c r="FOW513" s="38"/>
      <c r="FOX513" s="38"/>
      <c r="FOY513" s="38"/>
      <c r="FOZ513" s="38"/>
      <c r="FPA513" s="38"/>
      <c r="FPB513" s="38"/>
      <c r="FPC513" s="38"/>
      <c r="FPD513" s="38"/>
      <c r="FPE513" s="38"/>
      <c r="FPF513" s="38"/>
      <c r="FPG513" s="38"/>
      <c r="FPH513" s="38"/>
      <c r="FPI513" s="38"/>
      <c r="FPJ513" s="38"/>
      <c r="FPK513" s="38"/>
      <c r="FPL513" s="38"/>
      <c r="FPM513" s="38"/>
      <c r="FPN513" s="38"/>
      <c r="FPO513" s="38"/>
      <c r="FPP513" s="38"/>
      <c r="FPQ513" s="38"/>
      <c r="FPR513" s="38"/>
      <c r="FPS513" s="38"/>
      <c r="FPT513" s="38"/>
      <c r="FPU513" s="38"/>
      <c r="FPV513" s="38"/>
      <c r="FPW513" s="38"/>
      <c r="FPX513" s="38"/>
      <c r="FPY513" s="38"/>
      <c r="FPZ513" s="38"/>
      <c r="FQA513" s="38"/>
      <c r="FQB513" s="38"/>
      <c r="FQC513" s="38"/>
      <c r="FQD513" s="38"/>
      <c r="FQE513" s="38"/>
      <c r="FQF513" s="38"/>
      <c r="FQG513" s="38"/>
      <c r="FQH513" s="38"/>
      <c r="FQI513" s="38"/>
      <c r="FQJ513" s="38"/>
      <c r="FQK513" s="38"/>
      <c r="FQL513" s="38"/>
      <c r="FQM513" s="38"/>
      <c r="FQN513" s="38"/>
      <c r="FQO513" s="38"/>
      <c r="FQP513" s="38"/>
      <c r="FQQ513" s="38"/>
      <c r="FQR513" s="38"/>
      <c r="FQS513" s="38"/>
      <c r="FQT513" s="38"/>
      <c r="FQU513" s="38"/>
      <c r="FQV513" s="38"/>
      <c r="FQW513" s="38"/>
      <c r="FQX513" s="38"/>
      <c r="FQY513" s="38"/>
      <c r="FQZ513" s="38"/>
      <c r="FRA513" s="38"/>
      <c r="FRB513" s="38"/>
      <c r="FRC513" s="38"/>
      <c r="FRD513" s="38"/>
      <c r="FRE513" s="38"/>
      <c r="FRF513" s="38"/>
      <c r="FRG513" s="38"/>
      <c r="FRH513" s="38"/>
      <c r="FRI513" s="38"/>
      <c r="FRJ513" s="38"/>
      <c r="FRK513" s="38"/>
      <c r="FRL513" s="38"/>
      <c r="FRM513" s="38"/>
      <c r="FRN513" s="38"/>
      <c r="FRO513" s="38"/>
      <c r="FRP513" s="38"/>
      <c r="FRQ513" s="38"/>
      <c r="FRR513" s="38"/>
      <c r="FRS513" s="38"/>
      <c r="FRT513" s="38"/>
      <c r="FRU513" s="38"/>
      <c r="FRV513" s="38"/>
      <c r="FRW513" s="38"/>
      <c r="FRX513" s="38"/>
      <c r="FRY513" s="38"/>
      <c r="FRZ513" s="38"/>
      <c r="FSA513" s="38"/>
      <c r="FSB513" s="38"/>
      <c r="FSC513" s="38"/>
      <c r="FSD513" s="38"/>
      <c r="FSE513" s="38"/>
      <c r="FSF513" s="38"/>
      <c r="FSG513" s="38"/>
      <c r="FSH513" s="38"/>
      <c r="FSI513" s="38"/>
      <c r="FSJ513" s="38"/>
      <c r="FSK513" s="38"/>
      <c r="FSL513" s="38"/>
      <c r="FSM513" s="38"/>
      <c r="FSN513" s="38"/>
      <c r="FSO513" s="38"/>
      <c r="FSP513" s="38"/>
      <c r="FSQ513" s="38"/>
      <c r="FSR513" s="38"/>
      <c r="FSS513" s="38"/>
      <c r="FST513" s="38"/>
      <c r="FSU513" s="38"/>
      <c r="FSV513" s="38"/>
      <c r="FSW513" s="38"/>
      <c r="FSX513" s="38"/>
      <c r="FSY513" s="38"/>
      <c r="FSZ513" s="38"/>
      <c r="FTA513" s="38"/>
      <c r="FTB513" s="38"/>
      <c r="FTC513" s="38"/>
      <c r="FTD513" s="38"/>
      <c r="FTE513" s="38"/>
      <c r="FTF513" s="38"/>
      <c r="FTG513" s="38"/>
      <c r="FTH513" s="38"/>
      <c r="FTI513" s="38"/>
      <c r="FTJ513" s="38"/>
      <c r="FTK513" s="38"/>
      <c r="FTL513" s="38"/>
      <c r="FTM513" s="38"/>
      <c r="FTN513" s="38"/>
      <c r="FTO513" s="38"/>
      <c r="FTP513" s="38"/>
      <c r="FTQ513" s="38"/>
      <c r="FTR513" s="38"/>
      <c r="FTS513" s="38"/>
      <c r="FTT513" s="38"/>
      <c r="FTU513" s="38"/>
      <c r="FTV513" s="38"/>
      <c r="FTW513" s="38"/>
      <c r="FTX513" s="38"/>
      <c r="FTY513" s="38"/>
      <c r="FTZ513" s="38"/>
      <c r="FUA513" s="38"/>
      <c r="FUB513" s="38"/>
      <c r="FUC513" s="38"/>
      <c r="FUD513" s="38"/>
      <c r="FUE513" s="38"/>
      <c r="FUF513" s="38"/>
      <c r="FUG513" s="38"/>
      <c r="FUH513" s="38"/>
      <c r="FUI513" s="38"/>
      <c r="FUJ513" s="38"/>
      <c r="FUK513" s="38"/>
      <c r="FUL513" s="38"/>
      <c r="FUM513" s="38"/>
      <c r="FUN513" s="38"/>
      <c r="FUO513" s="38"/>
      <c r="FUP513" s="38"/>
      <c r="FUQ513" s="38"/>
      <c r="FUR513" s="38"/>
      <c r="FUS513" s="38"/>
      <c r="FUT513" s="38"/>
      <c r="FUU513" s="38"/>
      <c r="FUV513" s="38"/>
      <c r="FUW513" s="38"/>
      <c r="FUX513" s="38"/>
      <c r="FUY513" s="38"/>
      <c r="FUZ513" s="38"/>
      <c r="FVA513" s="38"/>
      <c r="FVB513" s="38"/>
      <c r="FVC513" s="38"/>
      <c r="FVD513" s="38"/>
      <c r="FVE513" s="38"/>
      <c r="FVF513" s="38"/>
      <c r="FVG513" s="38"/>
      <c r="FVH513" s="38"/>
      <c r="FVI513" s="38"/>
      <c r="FVJ513" s="38"/>
      <c r="FVK513" s="38"/>
      <c r="FVL513" s="38"/>
      <c r="FVM513" s="38"/>
      <c r="FVN513" s="38"/>
      <c r="FVO513" s="38"/>
      <c r="FVP513" s="38"/>
      <c r="FVQ513" s="38"/>
      <c r="FVR513" s="38"/>
      <c r="FVS513" s="38"/>
      <c r="FVT513" s="38"/>
      <c r="FVU513" s="38"/>
      <c r="FVV513" s="38"/>
      <c r="FVW513" s="38"/>
      <c r="FVX513" s="38"/>
      <c r="FVY513" s="38"/>
      <c r="FVZ513" s="38"/>
      <c r="FWA513" s="38"/>
      <c r="FWB513" s="38"/>
      <c r="FWC513" s="38"/>
      <c r="FWD513" s="38"/>
      <c r="FWE513" s="38"/>
      <c r="FWF513" s="38"/>
      <c r="FWG513" s="38"/>
      <c r="FWH513" s="38"/>
      <c r="FWI513" s="38"/>
      <c r="FWJ513" s="38"/>
      <c r="FWK513" s="38"/>
      <c r="FWL513" s="38"/>
      <c r="FWM513" s="38"/>
      <c r="FWN513" s="38"/>
      <c r="FWO513" s="38"/>
      <c r="FWP513" s="38"/>
      <c r="FWQ513" s="38"/>
      <c r="FWR513" s="38"/>
      <c r="FWS513" s="38"/>
      <c r="FWT513" s="38"/>
      <c r="FWU513" s="38"/>
      <c r="FWV513" s="38"/>
      <c r="FWW513" s="38"/>
      <c r="FWX513" s="38"/>
      <c r="FWY513" s="38"/>
      <c r="FWZ513" s="38"/>
      <c r="FXA513" s="38"/>
      <c r="FXB513" s="38"/>
      <c r="FXC513" s="38"/>
      <c r="FXD513" s="38"/>
      <c r="FXE513" s="38"/>
      <c r="FXF513" s="38"/>
      <c r="FXG513" s="38"/>
      <c r="FXH513" s="38"/>
      <c r="FXI513" s="38"/>
      <c r="FXJ513" s="38"/>
      <c r="FXK513" s="38"/>
      <c r="FXL513" s="38"/>
      <c r="FXM513" s="38"/>
      <c r="FXN513" s="38"/>
      <c r="FXO513" s="38"/>
      <c r="FXP513" s="38"/>
      <c r="FXQ513" s="38"/>
      <c r="FXR513" s="38"/>
      <c r="FXS513" s="38"/>
      <c r="FXT513" s="38"/>
      <c r="FXU513" s="38"/>
      <c r="FXV513" s="38"/>
      <c r="FXW513" s="38"/>
      <c r="FXX513" s="38"/>
      <c r="FXY513" s="38"/>
      <c r="FXZ513" s="38"/>
      <c r="FYA513" s="38"/>
      <c r="FYB513" s="38"/>
      <c r="FYC513" s="38"/>
      <c r="FYD513" s="38"/>
      <c r="FYE513" s="38"/>
      <c r="FYF513" s="38"/>
      <c r="FYG513" s="38"/>
      <c r="FYH513" s="38"/>
      <c r="FYI513" s="38"/>
      <c r="FYJ513" s="38"/>
      <c r="FYK513" s="38"/>
      <c r="FYL513" s="38"/>
      <c r="FYM513" s="38"/>
      <c r="FYN513" s="38"/>
      <c r="FYO513" s="38"/>
      <c r="FYP513" s="38"/>
      <c r="FYQ513" s="38"/>
      <c r="FYR513" s="38"/>
      <c r="FYS513" s="38"/>
      <c r="FYT513" s="38"/>
      <c r="FYU513" s="38"/>
      <c r="FYV513" s="38"/>
      <c r="FYW513" s="38"/>
      <c r="FYX513" s="38"/>
      <c r="FYY513" s="38"/>
      <c r="FYZ513" s="38"/>
      <c r="FZA513" s="38"/>
      <c r="FZB513" s="38"/>
      <c r="FZC513" s="38"/>
      <c r="FZD513" s="38"/>
      <c r="FZE513" s="38"/>
      <c r="FZF513" s="38"/>
      <c r="FZG513" s="38"/>
      <c r="FZH513" s="38"/>
      <c r="FZI513" s="38"/>
      <c r="FZJ513" s="38"/>
      <c r="FZK513" s="38"/>
      <c r="FZL513" s="38"/>
      <c r="FZM513" s="38"/>
      <c r="FZN513" s="38"/>
      <c r="FZO513" s="38"/>
      <c r="FZP513" s="38"/>
      <c r="FZQ513" s="38"/>
      <c r="FZR513" s="38"/>
      <c r="FZS513" s="38"/>
      <c r="FZT513" s="38"/>
      <c r="FZU513" s="38"/>
      <c r="FZV513" s="38"/>
      <c r="FZW513" s="38"/>
      <c r="FZX513" s="38"/>
      <c r="FZY513" s="38"/>
      <c r="FZZ513" s="38"/>
      <c r="GAA513" s="38"/>
      <c r="GAB513" s="38"/>
      <c r="GAC513" s="38"/>
      <c r="GAD513" s="38"/>
      <c r="GAE513" s="38"/>
      <c r="GAF513" s="38"/>
      <c r="GAG513" s="38"/>
      <c r="GAH513" s="38"/>
      <c r="GAI513" s="38"/>
      <c r="GAJ513" s="38"/>
      <c r="GAK513" s="38"/>
      <c r="GAL513" s="38"/>
      <c r="GAM513" s="38"/>
      <c r="GAN513" s="38"/>
      <c r="GAO513" s="38"/>
      <c r="GAP513" s="38"/>
      <c r="GAQ513" s="38"/>
      <c r="GAR513" s="38"/>
      <c r="GAS513" s="38"/>
      <c r="GAT513" s="38"/>
      <c r="GAU513" s="38"/>
      <c r="GAV513" s="38"/>
      <c r="GAW513" s="38"/>
      <c r="GAX513" s="38"/>
      <c r="GAY513" s="38"/>
      <c r="GAZ513" s="38"/>
      <c r="GBA513" s="38"/>
      <c r="GBB513" s="38"/>
      <c r="GBC513" s="38"/>
      <c r="GBD513" s="38"/>
      <c r="GBE513" s="38"/>
      <c r="GBF513" s="38"/>
      <c r="GBG513" s="38"/>
      <c r="GBH513" s="38"/>
      <c r="GBI513" s="38"/>
      <c r="GBJ513" s="38"/>
      <c r="GBK513" s="38"/>
      <c r="GBL513" s="38"/>
      <c r="GBM513" s="38"/>
      <c r="GBN513" s="38"/>
      <c r="GBO513" s="38"/>
      <c r="GBP513" s="38"/>
      <c r="GBQ513" s="38"/>
      <c r="GBR513" s="38"/>
      <c r="GBS513" s="38"/>
      <c r="GBT513" s="38"/>
      <c r="GBU513" s="38"/>
      <c r="GBV513" s="38"/>
      <c r="GBW513" s="38"/>
      <c r="GBX513" s="38"/>
      <c r="GBY513" s="38"/>
      <c r="GBZ513" s="38"/>
      <c r="GCA513" s="38"/>
      <c r="GCB513" s="38"/>
      <c r="GCC513" s="38"/>
      <c r="GCD513" s="38"/>
      <c r="GCE513" s="38"/>
      <c r="GCF513" s="38"/>
      <c r="GCG513" s="38"/>
      <c r="GCH513" s="38"/>
      <c r="GCI513" s="38"/>
      <c r="GCJ513" s="38"/>
      <c r="GCK513" s="38"/>
      <c r="GCL513" s="38"/>
      <c r="GCM513" s="38"/>
      <c r="GCN513" s="38"/>
      <c r="GCO513" s="38"/>
      <c r="GCP513" s="38"/>
      <c r="GCQ513" s="38"/>
      <c r="GCR513" s="38"/>
      <c r="GCS513" s="38"/>
      <c r="GCT513" s="38"/>
      <c r="GCU513" s="38"/>
      <c r="GCV513" s="38"/>
      <c r="GCW513" s="38"/>
      <c r="GCX513" s="38"/>
      <c r="GCY513" s="38"/>
      <c r="GCZ513" s="38"/>
      <c r="GDA513" s="38"/>
      <c r="GDB513" s="38"/>
      <c r="GDC513" s="38"/>
      <c r="GDD513" s="38"/>
      <c r="GDE513" s="38"/>
      <c r="GDF513" s="38"/>
      <c r="GDG513" s="38"/>
      <c r="GDH513" s="38"/>
      <c r="GDI513" s="38"/>
      <c r="GDJ513" s="38"/>
      <c r="GDK513" s="38"/>
      <c r="GDL513" s="38"/>
      <c r="GDM513" s="38"/>
      <c r="GDN513" s="38"/>
      <c r="GDO513" s="38"/>
      <c r="GDP513" s="38"/>
      <c r="GDQ513" s="38"/>
      <c r="GDR513" s="38"/>
      <c r="GDS513" s="38"/>
      <c r="GDT513" s="38"/>
      <c r="GDU513" s="38"/>
      <c r="GDV513" s="38"/>
      <c r="GDW513" s="38"/>
      <c r="GDX513" s="38"/>
      <c r="GDY513" s="38"/>
      <c r="GDZ513" s="38"/>
      <c r="GEA513" s="38"/>
      <c r="GEB513" s="38"/>
      <c r="GEC513" s="38"/>
      <c r="GED513" s="38"/>
      <c r="GEE513" s="38"/>
      <c r="GEF513" s="38"/>
      <c r="GEG513" s="38"/>
      <c r="GEH513" s="38"/>
      <c r="GEI513" s="38"/>
      <c r="GEJ513" s="38"/>
      <c r="GEK513" s="38"/>
      <c r="GEL513" s="38"/>
      <c r="GEM513" s="38"/>
      <c r="GEN513" s="38"/>
      <c r="GEO513" s="38"/>
      <c r="GEP513" s="38"/>
      <c r="GEQ513" s="38"/>
      <c r="GER513" s="38"/>
      <c r="GES513" s="38"/>
      <c r="GET513" s="38"/>
      <c r="GEU513" s="38"/>
      <c r="GEV513" s="38"/>
      <c r="GEW513" s="38"/>
      <c r="GEX513" s="38"/>
      <c r="GEY513" s="38"/>
      <c r="GEZ513" s="38"/>
      <c r="GFA513" s="38"/>
      <c r="GFB513" s="38"/>
      <c r="GFC513" s="38"/>
      <c r="GFD513" s="38"/>
      <c r="GFE513" s="38"/>
      <c r="GFF513" s="38"/>
      <c r="GFG513" s="38"/>
      <c r="GFH513" s="38"/>
      <c r="GFI513" s="38"/>
      <c r="GFJ513" s="38"/>
      <c r="GFK513" s="38"/>
      <c r="GFL513" s="38"/>
      <c r="GFM513" s="38"/>
      <c r="GFN513" s="38"/>
      <c r="GFO513" s="38"/>
      <c r="GFP513" s="38"/>
      <c r="GFQ513" s="38"/>
      <c r="GFR513" s="38"/>
      <c r="GFS513" s="38"/>
      <c r="GFT513" s="38"/>
      <c r="GFU513" s="38"/>
      <c r="GFV513" s="38"/>
      <c r="GFW513" s="38"/>
      <c r="GFX513" s="38"/>
      <c r="GFY513" s="38"/>
      <c r="GFZ513" s="38"/>
      <c r="GGA513" s="38"/>
      <c r="GGB513" s="38"/>
      <c r="GGC513" s="38"/>
      <c r="GGD513" s="38"/>
      <c r="GGE513" s="38"/>
      <c r="GGF513" s="38"/>
      <c r="GGG513" s="38"/>
      <c r="GGH513" s="38"/>
      <c r="GGI513" s="38"/>
      <c r="GGJ513" s="38"/>
      <c r="GGK513" s="38"/>
      <c r="GGL513" s="38"/>
      <c r="GGM513" s="38"/>
      <c r="GGN513" s="38"/>
      <c r="GGO513" s="38"/>
      <c r="GGP513" s="38"/>
      <c r="GGQ513" s="38"/>
      <c r="GGR513" s="38"/>
      <c r="GGS513" s="38"/>
      <c r="GGT513" s="38"/>
      <c r="GGU513" s="38"/>
      <c r="GGV513" s="38"/>
      <c r="GGW513" s="38"/>
      <c r="GGX513" s="38"/>
      <c r="GGY513" s="38"/>
      <c r="GGZ513" s="38"/>
      <c r="GHA513" s="38"/>
      <c r="GHB513" s="38"/>
      <c r="GHC513" s="38"/>
      <c r="GHD513" s="38"/>
      <c r="GHE513" s="38"/>
      <c r="GHF513" s="38"/>
      <c r="GHG513" s="38"/>
      <c r="GHH513" s="38"/>
      <c r="GHI513" s="38"/>
      <c r="GHJ513" s="38"/>
      <c r="GHK513" s="38"/>
      <c r="GHL513" s="38"/>
      <c r="GHM513" s="38"/>
      <c r="GHN513" s="38"/>
      <c r="GHO513" s="38"/>
      <c r="GHP513" s="38"/>
      <c r="GHQ513" s="38"/>
      <c r="GHR513" s="38"/>
      <c r="GHS513" s="38"/>
      <c r="GHT513" s="38"/>
      <c r="GHU513" s="38"/>
      <c r="GHV513" s="38"/>
      <c r="GHW513" s="38"/>
      <c r="GHX513" s="38"/>
      <c r="GHY513" s="38"/>
      <c r="GHZ513" s="38"/>
      <c r="GIA513" s="38"/>
      <c r="GIB513" s="38"/>
      <c r="GIC513" s="38"/>
      <c r="GID513" s="38"/>
      <c r="GIE513" s="38"/>
      <c r="GIF513" s="38"/>
      <c r="GIG513" s="38"/>
      <c r="GIH513" s="38"/>
      <c r="GII513" s="38"/>
      <c r="GIJ513" s="38"/>
      <c r="GIK513" s="38"/>
      <c r="GIL513" s="38"/>
      <c r="GIM513" s="38"/>
      <c r="GIN513" s="38"/>
      <c r="GIO513" s="38"/>
      <c r="GIP513" s="38"/>
      <c r="GIQ513" s="38"/>
      <c r="GIR513" s="38"/>
      <c r="GIS513" s="38"/>
      <c r="GIT513" s="38"/>
      <c r="GIU513" s="38"/>
      <c r="GIV513" s="38"/>
      <c r="GIW513" s="38"/>
      <c r="GIX513" s="38"/>
      <c r="GIY513" s="38"/>
      <c r="GIZ513" s="38"/>
      <c r="GJA513" s="38"/>
      <c r="GJB513" s="38"/>
      <c r="GJC513" s="38"/>
      <c r="GJD513" s="38"/>
      <c r="GJE513" s="38"/>
      <c r="GJF513" s="38"/>
      <c r="GJG513" s="38"/>
      <c r="GJH513" s="38"/>
      <c r="GJI513" s="38"/>
      <c r="GJJ513" s="38"/>
      <c r="GJK513" s="38"/>
      <c r="GJL513" s="38"/>
      <c r="GJM513" s="38"/>
      <c r="GJN513" s="38"/>
      <c r="GJO513" s="38"/>
      <c r="GJP513" s="38"/>
      <c r="GJQ513" s="38"/>
      <c r="GJR513" s="38"/>
      <c r="GJS513" s="38"/>
      <c r="GJT513" s="38"/>
      <c r="GJU513" s="38"/>
      <c r="GJV513" s="38"/>
      <c r="GJW513" s="38"/>
      <c r="GJX513" s="38"/>
      <c r="GJY513" s="38"/>
      <c r="GJZ513" s="38"/>
      <c r="GKA513" s="38"/>
      <c r="GKB513" s="38"/>
      <c r="GKC513" s="38"/>
      <c r="GKD513" s="38"/>
      <c r="GKE513" s="38"/>
      <c r="GKF513" s="38"/>
      <c r="GKG513" s="38"/>
      <c r="GKH513" s="38"/>
      <c r="GKI513" s="38"/>
      <c r="GKJ513" s="38"/>
      <c r="GKK513" s="38"/>
      <c r="GKL513" s="38"/>
      <c r="GKM513" s="38"/>
      <c r="GKN513" s="38"/>
      <c r="GKO513" s="38"/>
      <c r="GKP513" s="38"/>
      <c r="GKQ513" s="38"/>
      <c r="GKR513" s="38"/>
      <c r="GKS513" s="38"/>
      <c r="GKT513" s="38"/>
      <c r="GKU513" s="38"/>
      <c r="GKV513" s="38"/>
      <c r="GKW513" s="38"/>
      <c r="GKX513" s="38"/>
      <c r="GKY513" s="38"/>
      <c r="GKZ513" s="38"/>
      <c r="GLA513" s="38"/>
      <c r="GLB513" s="38"/>
      <c r="GLC513" s="38"/>
      <c r="GLD513" s="38"/>
      <c r="GLE513" s="38"/>
      <c r="GLF513" s="38"/>
      <c r="GLG513" s="38"/>
      <c r="GLH513" s="38"/>
      <c r="GLI513" s="38"/>
      <c r="GLJ513" s="38"/>
      <c r="GLK513" s="38"/>
      <c r="GLL513" s="38"/>
      <c r="GLM513" s="38"/>
      <c r="GLN513" s="38"/>
      <c r="GLO513" s="38"/>
      <c r="GLP513" s="38"/>
      <c r="GLQ513" s="38"/>
      <c r="GLR513" s="38"/>
      <c r="GLS513" s="38"/>
      <c r="GLT513" s="38"/>
      <c r="GLU513" s="38"/>
      <c r="GLV513" s="38"/>
      <c r="GLW513" s="38"/>
      <c r="GLX513" s="38"/>
      <c r="GLY513" s="38"/>
      <c r="GLZ513" s="38"/>
      <c r="GMA513" s="38"/>
      <c r="GMB513" s="38"/>
      <c r="GMC513" s="38"/>
      <c r="GMD513" s="38"/>
      <c r="GME513" s="38"/>
      <c r="GMF513" s="38"/>
      <c r="GMG513" s="38"/>
      <c r="GMH513" s="38"/>
      <c r="GMI513" s="38"/>
      <c r="GMJ513" s="38"/>
      <c r="GMK513" s="38"/>
      <c r="GML513" s="38"/>
      <c r="GMM513" s="38"/>
      <c r="GMN513" s="38"/>
      <c r="GMO513" s="38"/>
      <c r="GMP513" s="38"/>
      <c r="GMQ513" s="38"/>
      <c r="GMR513" s="38"/>
      <c r="GMS513" s="38"/>
      <c r="GMT513" s="38"/>
      <c r="GMU513" s="38"/>
      <c r="GMV513" s="38"/>
      <c r="GMW513" s="38"/>
      <c r="GMX513" s="38"/>
      <c r="GMY513" s="38"/>
      <c r="GMZ513" s="38"/>
      <c r="GNA513" s="38"/>
      <c r="GNB513" s="38"/>
      <c r="GNC513" s="38"/>
      <c r="GND513" s="38"/>
      <c r="GNE513" s="38"/>
      <c r="GNF513" s="38"/>
      <c r="GNG513" s="38"/>
      <c r="GNH513" s="38"/>
      <c r="GNI513" s="38"/>
      <c r="GNJ513" s="38"/>
      <c r="GNK513" s="38"/>
      <c r="GNL513" s="38"/>
      <c r="GNM513" s="38"/>
      <c r="GNN513" s="38"/>
      <c r="GNO513" s="38"/>
      <c r="GNP513" s="38"/>
      <c r="GNQ513" s="38"/>
      <c r="GNR513" s="38"/>
      <c r="GNS513" s="38"/>
      <c r="GNT513" s="38"/>
      <c r="GNU513" s="38"/>
      <c r="GNV513" s="38"/>
      <c r="GNW513" s="38"/>
      <c r="GNX513" s="38"/>
      <c r="GNY513" s="38"/>
      <c r="GNZ513" s="38"/>
      <c r="GOA513" s="38"/>
      <c r="GOB513" s="38"/>
      <c r="GOC513" s="38"/>
      <c r="GOD513" s="38"/>
      <c r="GOE513" s="38"/>
      <c r="GOF513" s="38"/>
      <c r="GOG513" s="38"/>
      <c r="GOH513" s="38"/>
      <c r="GOI513" s="38"/>
      <c r="GOJ513" s="38"/>
      <c r="GOK513" s="38"/>
      <c r="GOL513" s="38"/>
      <c r="GOM513" s="38"/>
      <c r="GON513" s="38"/>
      <c r="GOO513" s="38"/>
      <c r="GOP513" s="38"/>
      <c r="GOQ513" s="38"/>
      <c r="GOR513" s="38"/>
      <c r="GOS513" s="38"/>
      <c r="GOT513" s="38"/>
      <c r="GOU513" s="38"/>
      <c r="GOV513" s="38"/>
      <c r="GOW513" s="38"/>
      <c r="GOX513" s="38"/>
      <c r="GOY513" s="38"/>
      <c r="GOZ513" s="38"/>
      <c r="GPA513" s="38"/>
      <c r="GPB513" s="38"/>
      <c r="GPC513" s="38"/>
      <c r="GPD513" s="38"/>
      <c r="GPE513" s="38"/>
      <c r="GPF513" s="38"/>
      <c r="GPG513" s="38"/>
      <c r="GPH513" s="38"/>
      <c r="GPI513" s="38"/>
      <c r="GPJ513" s="38"/>
      <c r="GPK513" s="38"/>
      <c r="GPL513" s="38"/>
      <c r="GPM513" s="38"/>
      <c r="GPN513" s="38"/>
      <c r="GPO513" s="38"/>
      <c r="GPP513" s="38"/>
      <c r="GPQ513" s="38"/>
      <c r="GPR513" s="38"/>
      <c r="GPS513" s="38"/>
      <c r="GPT513" s="38"/>
      <c r="GPU513" s="38"/>
      <c r="GPV513" s="38"/>
      <c r="GPW513" s="38"/>
      <c r="GPX513" s="38"/>
      <c r="GPY513" s="38"/>
      <c r="GPZ513" s="38"/>
      <c r="GQA513" s="38"/>
      <c r="GQB513" s="38"/>
      <c r="GQC513" s="38"/>
      <c r="GQD513" s="38"/>
      <c r="GQE513" s="38"/>
      <c r="GQF513" s="38"/>
      <c r="GQG513" s="38"/>
      <c r="GQH513" s="38"/>
      <c r="GQI513" s="38"/>
      <c r="GQJ513" s="38"/>
      <c r="GQK513" s="38"/>
      <c r="GQL513" s="38"/>
      <c r="GQM513" s="38"/>
      <c r="GQN513" s="38"/>
      <c r="GQO513" s="38"/>
      <c r="GQP513" s="38"/>
      <c r="GQQ513" s="38"/>
      <c r="GQR513" s="38"/>
      <c r="GQS513" s="38"/>
      <c r="GQT513" s="38"/>
      <c r="GQU513" s="38"/>
      <c r="GQV513" s="38"/>
      <c r="GQW513" s="38"/>
      <c r="GQX513" s="38"/>
      <c r="GQY513" s="38"/>
      <c r="GQZ513" s="38"/>
      <c r="GRA513" s="38"/>
      <c r="GRB513" s="38"/>
      <c r="GRC513" s="38"/>
      <c r="GRD513" s="38"/>
      <c r="GRE513" s="38"/>
      <c r="GRF513" s="38"/>
      <c r="GRG513" s="38"/>
      <c r="GRH513" s="38"/>
      <c r="GRI513" s="38"/>
      <c r="GRJ513" s="38"/>
      <c r="GRK513" s="38"/>
      <c r="GRL513" s="38"/>
      <c r="GRM513" s="38"/>
      <c r="GRN513" s="38"/>
      <c r="GRO513" s="38"/>
      <c r="GRP513" s="38"/>
      <c r="GRQ513" s="38"/>
      <c r="GRR513" s="38"/>
      <c r="GRS513" s="38"/>
      <c r="GRT513" s="38"/>
      <c r="GRU513" s="38"/>
      <c r="GRV513" s="38"/>
      <c r="GRW513" s="38"/>
      <c r="GRX513" s="38"/>
      <c r="GRY513" s="38"/>
      <c r="GRZ513" s="38"/>
      <c r="GSA513" s="38"/>
      <c r="GSB513" s="38"/>
      <c r="GSC513" s="38"/>
      <c r="GSD513" s="38"/>
      <c r="GSE513" s="38"/>
      <c r="GSF513" s="38"/>
      <c r="GSG513" s="38"/>
      <c r="GSH513" s="38"/>
      <c r="GSI513" s="38"/>
      <c r="GSJ513" s="38"/>
      <c r="GSK513" s="38"/>
      <c r="GSL513" s="38"/>
      <c r="GSM513" s="38"/>
      <c r="GSN513" s="38"/>
      <c r="GSO513" s="38"/>
      <c r="GSP513" s="38"/>
      <c r="GSQ513" s="38"/>
      <c r="GSR513" s="38"/>
      <c r="GSS513" s="38"/>
      <c r="GST513" s="38"/>
      <c r="GSU513" s="38"/>
      <c r="GSV513" s="38"/>
      <c r="GSW513" s="38"/>
      <c r="GSX513" s="38"/>
      <c r="GSY513" s="38"/>
      <c r="GSZ513" s="38"/>
      <c r="GTA513" s="38"/>
      <c r="GTB513" s="38"/>
      <c r="GTC513" s="38"/>
      <c r="GTD513" s="38"/>
      <c r="GTE513" s="38"/>
      <c r="GTF513" s="38"/>
      <c r="GTG513" s="38"/>
      <c r="GTH513" s="38"/>
      <c r="GTI513" s="38"/>
      <c r="GTJ513" s="38"/>
      <c r="GTK513" s="38"/>
      <c r="GTL513" s="38"/>
      <c r="GTM513" s="38"/>
      <c r="GTN513" s="38"/>
      <c r="GTO513" s="38"/>
      <c r="GTP513" s="38"/>
      <c r="GTQ513" s="38"/>
      <c r="GTR513" s="38"/>
      <c r="GTS513" s="38"/>
      <c r="GTT513" s="38"/>
      <c r="GTU513" s="38"/>
      <c r="GTV513" s="38"/>
      <c r="GTW513" s="38"/>
      <c r="GTX513" s="38"/>
      <c r="GTY513" s="38"/>
      <c r="GTZ513" s="38"/>
      <c r="GUA513" s="38"/>
      <c r="GUB513" s="38"/>
      <c r="GUC513" s="38"/>
      <c r="GUD513" s="38"/>
      <c r="GUE513" s="38"/>
      <c r="GUF513" s="38"/>
      <c r="GUG513" s="38"/>
      <c r="GUH513" s="38"/>
      <c r="GUI513" s="38"/>
      <c r="GUJ513" s="38"/>
      <c r="GUK513" s="38"/>
      <c r="GUL513" s="38"/>
      <c r="GUM513" s="38"/>
      <c r="GUN513" s="38"/>
      <c r="GUO513" s="38"/>
      <c r="GUP513" s="38"/>
      <c r="GUQ513" s="38"/>
      <c r="GUR513" s="38"/>
      <c r="GUS513" s="38"/>
      <c r="GUT513" s="38"/>
      <c r="GUU513" s="38"/>
      <c r="GUV513" s="38"/>
      <c r="GUW513" s="38"/>
      <c r="GUX513" s="38"/>
      <c r="GUY513" s="38"/>
      <c r="GUZ513" s="38"/>
      <c r="GVA513" s="38"/>
      <c r="GVB513" s="38"/>
      <c r="GVC513" s="38"/>
      <c r="GVD513" s="38"/>
      <c r="GVE513" s="38"/>
      <c r="GVF513" s="38"/>
      <c r="GVG513" s="38"/>
      <c r="GVH513" s="38"/>
      <c r="GVI513" s="38"/>
      <c r="GVJ513" s="38"/>
      <c r="GVK513" s="38"/>
      <c r="GVL513" s="38"/>
      <c r="GVM513" s="38"/>
      <c r="GVN513" s="38"/>
      <c r="GVO513" s="38"/>
      <c r="GVP513" s="38"/>
      <c r="GVQ513" s="38"/>
      <c r="GVR513" s="38"/>
      <c r="GVS513" s="38"/>
      <c r="GVT513" s="38"/>
      <c r="GVU513" s="38"/>
      <c r="GVV513" s="38"/>
      <c r="GVW513" s="38"/>
      <c r="GVX513" s="38"/>
      <c r="GVY513" s="38"/>
      <c r="GVZ513" s="38"/>
      <c r="GWA513" s="38"/>
      <c r="GWB513" s="38"/>
      <c r="GWC513" s="38"/>
      <c r="GWD513" s="38"/>
      <c r="GWE513" s="38"/>
      <c r="GWF513" s="38"/>
      <c r="GWG513" s="38"/>
      <c r="GWH513" s="38"/>
      <c r="GWI513" s="38"/>
      <c r="GWJ513" s="38"/>
      <c r="GWK513" s="38"/>
      <c r="GWL513" s="38"/>
      <c r="GWM513" s="38"/>
      <c r="GWN513" s="38"/>
      <c r="GWO513" s="38"/>
      <c r="GWP513" s="38"/>
      <c r="GWQ513" s="38"/>
      <c r="GWR513" s="38"/>
      <c r="GWS513" s="38"/>
      <c r="GWT513" s="38"/>
      <c r="GWU513" s="38"/>
      <c r="GWV513" s="38"/>
      <c r="GWW513" s="38"/>
      <c r="GWX513" s="38"/>
      <c r="GWY513" s="38"/>
      <c r="GWZ513" s="38"/>
      <c r="GXA513" s="38"/>
      <c r="GXB513" s="38"/>
      <c r="GXC513" s="38"/>
      <c r="GXD513" s="38"/>
      <c r="GXE513" s="38"/>
      <c r="GXF513" s="38"/>
      <c r="GXG513" s="38"/>
      <c r="GXH513" s="38"/>
      <c r="GXI513" s="38"/>
      <c r="GXJ513" s="38"/>
      <c r="GXK513" s="38"/>
      <c r="GXL513" s="38"/>
      <c r="GXM513" s="38"/>
      <c r="GXN513" s="38"/>
      <c r="GXO513" s="38"/>
      <c r="GXP513" s="38"/>
      <c r="GXQ513" s="38"/>
      <c r="GXR513" s="38"/>
      <c r="GXS513" s="38"/>
      <c r="GXT513" s="38"/>
      <c r="GXU513" s="38"/>
      <c r="GXV513" s="38"/>
      <c r="GXW513" s="38"/>
      <c r="GXX513" s="38"/>
      <c r="GXY513" s="38"/>
      <c r="GXZ513" s="38"/>
      <c r="GYA513" s="38"/>
      <c r="GYB513" s="38"/>
      <c r="GYC513" s="38"/>
      <c r="GYD513" s="38"/>
      <c r="GYE513" s="38"/>
      <c r="GYF513" s="38"/>
      <c r="GYG513" s="38"/>
      <c r="GYH513" s="38"/>
      <c r="GYI513" s="38"/>
      <c r="GYJ513" s="38"/>
      <c r="GYK513" s="38"/>
      <c r="GYL513" s="38"/>
      <c r="GYM513" s="38"/>
      <c r="GYN513" s="38"/>
      <c r="GYO513" s="38"/>
      <c r="GYP513" s="38"/>
      <c r="GYQ513" s="38"/>
      <c r="GYR513" s="38"/>
      <c r="GYS513" s="38"/>
      <c r="GYT513" s="38"/>
      <c r="GYU513" s="38"/>
      <c r="GYV513" s="38"/>
      <c r="GYW513" s="38"/>
      <c r="GYX513" s="38"/>
      <c r="GYY513" s="38"/>
      <c r="GYZ513" s="38"/>
      <c r="GZA513" s="38"/>
      <c r="GZB513" s="38"/>
      <c r="GZC513" s="38"/>
      <c r="GZD513" s="38"/>
      <c r="GZE513" s="38"/>
      <c r="GZF513" s="38"/>
      <c r="GZG513" s="38"/>
      <c r="GZH513" s="38"/>
      <c r="GZI513" s="38"/>
      <c r="GZJ513" s="38"/>
      <c r="GZK513" s="38"/>
      <c r="GZL513" s="38"/>
      <c r="GZM513" s="38"/>
      <c r="GZN513" s="38"/>
      <c r="GZO513" s="38"/>
      <c r="GZP513" s="38"/>
      <c r="GZQ513" s="38"/>
      <c r="GZR513" s="38"/>
      <c r="GZS513" s="38"/>
      <c r="GZT513" s="38"/>
      <c r="GZU513" s="38"/>
      <c r="GZV513" s="38"/>
      <c r="GZW513" s="38"/>
      <c r="GZX513" s="38"/>
      <c r="GZY513" s="38"/>
      <c r="GZZ513" s="38"/>
      <c r="HAA513" s="38"/>
      <c r="HAB513" s="38"/>
      <c r="HAC513" s="38"/>
      <c r="HAD513" s="38"/>
      <c r="HAE513" s="38"/>
      <c r="HAF513" s="38"/>
      <c r="HAG513" s="38"/>
      <c r="HAH513" s="38"/>
      <c r="HAI513" s="38"/>
      <c r="HAJ513" s="38"/>
      <c r="HAK513" s="38"/>
      <c r="HAL513" s="38"/>
      <c r="HAM513" s="38"/>
      <c r="HAN513" s="38"/>
      <c r="HAO513" s="38"/>
      <c r="HAP513" s="38"/>
      <c r="HAQ513" s="38"/>
      <c r="HAR513" s="38"/>
      <c r="HAS513" s="38"/>
      <c r="HAT513" s="38"/>
      <c r="HAU513" s="38"/>
      <c r="HAV513" s="38"/>
      <c r="HAW513" s="38"/>
      <c r="HAX513" s="38"/>
      <c r="HAY513" s="38"/>
      <c r="HAZ513" s="38"/>
      <c r="HBA513" s="38"/>
      <c r="HBB513" s="38"/>
      <c r="HBC513" s="38"/>
      <c r="HBD513" s="38"/>
      <c r="HBE513" s="38"/>
      <c r="HBF513" s="38"/>
      <c r="HBG513" s="38"/>
      <c r="HBH513" s="38"/>
      <c r="HBI513" s="38"/>
      <c r="HBJ513" s="38"/>
      <c r="HBK513" s="38"/>
      <c r="HBL513" s="38"/>
      <c r="HBM513" s="38"/>
      <c r="HBN513" s="38"/>
      <c r="HBO513" s="38"/>
      <c r="HBP513" s="38"/>
      <c r="HBQ513" s="38"/>
      <c r="HBR513" s="38"/>
      <c r="HBS513" s="38"/>
      <c r="HBT513" s="38"/>
      <c r="HBU513" s="38"/>
      <c r="HBV513" s="38"/>
      <c r="HBW513" s="38"/>
      <c r="HBX513" s="38"/>
      <c r="HBY513" s="38"/>
      <c r="HBZ513" s="38"/>
      <c r="HCA513" s="38"/>
      <c r="HCB513" s="38"/>
      <c r="HCC513" s="38"/>
      <c r="HCD513" s="38"/>
      <c r="HCE513" s="38"/>
      <c r="HCF513" s="38"/>
      <c r="HCG513" s="38"/>
      <c r="HCH513" s="38"/>
      <c r="HCI513" s="38"/>
      <c r="HCJ513" s="38"/>
      <c r="HCK513" s="38"/>
      <c r="HCL513" s="38"/>
      <c r="HCM513" s="38"/>
      <c r="HCN513" s="38"/>
      <c r="HCO513" s="38"/>
      <c r="HCP513" s="38"/>
      <c r="HCQ513" s="38"/>
      <c r="HCR513" s="38"/>
      <c r="HCS513" s="38"/>
      <c r="HCT513" s="38"/>
      <c r="HCU513" s="38"/>
      <c r="HCV513" s="38"/>
      <c r="HCW513" s="38"/>
      <c r="HCX513" s="38"/>
      <c r="HCY513" s="38"/>
      <c r="HCZ513" s="38"/>
      <c r="HDA513" s="38"/>
      <c r="HDB513" s="38"/>
      <c r="HDC513" s="38"/>
      <c r="HDD513" s="38"/>
      <c r="HDE513" s="38"/>
      <c r="HDF513" s="38"/>
      <c r="HDG513" s="38"/>
      <c r="HDH513" s="38"/>
      <c r="HDI513" s="38"/>
      <c r="HDJ513" s="38"/>
      <c r="HDK513" s="38"/>
      <c r="HDL513" s="38"/>
      <c r="HDM513" s="38"/>
      <c r="HDN513" s="38"/>
      <c r="HDO513" s="38"/>
      <c r="HDP513" s="38"/>
      <c r="HDQ513" s="38"/>
      <c r="HDR513" s="38"/>
      <c r="HDS513" s="38"/>
      <c r="HDT513" s="38"/>
      <c r="HDU513" s="38"/>
      <c r="HDV513" s="38"/>
      <c r="HDW513" s="38"/>
      <c r="HDX513" s="38"/>
      <c r="HDY513" s="38"/>
      <c r="HDZ513" s="38"/>
      <c r="HEA513" s="38"/>
      <c r="HEB513" s="38"/>
      <c r="HEC513" s="38"/>
      <c r="HED513" s="38"/>
      <c r="HEE513" s="38"/>
      <c r="HEF513" s="38"/>
      <c r="HEG513" s="38"/>
      <c r="HEH513" s="38"/>
      <c r="HEI513" s="38"/>
      <c r="HEJ513" s="38"/>
      <c r="HEK513" s="38"/>
      <c r="HEL513" s="38"/>
      <c r="HEM513" s="38"/>
      <c r="HEN513" s="38"/>
      <c r="HEO513" s="38"/>
      <c r="HEP513" s="38"/>
      <c r="HEQ513" s="38"/>
      <c r="HER513" s="38"/>
      <c r="HES513" s="38"/>
      <c r="HET513" s="38"/>
      <c r="HEU513" s="38"/>
      <c r="HEV513" s="38"/>
      <c r="HEW513" s="38"/>
      <c r="HEX513" s="38"/>
      <c r="HEY513" s="38"/>
      <c r="HEZ513" s="38"/>
      <c r="HFA513" s="38"/>
      <c r="HFB513" s="38"/>
      <c r="HFC513" s="38"/>
      <c r="HFD513" s="38"/>
      <c r="HFE513" s="38"/>
      <c r="HFF513" s="38"/>
      <c r="HFG513" s="38"/>
      <c r="HFH513" s="38"/>
      <c r="HFI513" s="38"/>
      <c r="HFJ513" s="38"/>
      <c r="HFK513" s="38"/>
      <c r="HFL513" s="38"/>
      <c r="HFM513" s="38"/>
      <c r="HFN513" s="38"/>
      <c r="HFO513" s="38"/>
      <c r="HFP513" s="38"/>
      <c r="HFQ513" s="38"/>
      <c r="HFR513" s="38"/>
      <c r="HFS513" s="38"/>
      <c r="HFT513" s="38"/>
      <c r="HFU513" s="38"/>
      <c r="HFV513" s="38"/>
      <c r="HFW513" s="38"/>
      <c r="HFX513" s="38"/>
      <c r="HFY513" s="38"/>
      <c r="HFZ513" s="38"/>
      <c r="HGA513" s="38"/>
      <c r="HGB513" s="38"/>
      <c r="HGC513" s="38"/>
      <c r="HGD513" s="38"/>
      <c r="HGE513" s="38"/>
      <c r="HGF513" s="38"/>
      <c r="HGG513" s="38"/>
      <c r="HGH513" s="38"/>
      <c r="HGI513" s="38"/>
      <c r="HGJ513" s="38"/>
      <c r="HGK513" s="38"/>
      <c r="HGL513" s="38"/>
      <c r="HGM513" s="38"/>
      <c r="HGN513" s="38"/>
      <c r="HGO513" s="38"/>
      <c r="HGP513" s="38"/>
      <c r="HGQ513" s="38"/>
      <c r="HGR513" s="38"/>
      <c r="HGS513" s="38"/>
      <c r="HGT513" s="38"/>
      <c r="HGU513" s="38"/>
      <c r="HGV513" s="38"/>
      <c r="HGW513" s="38"/>
      <c r="HGX513" s="38"/>
      <c r="HGY513" s="38"/>
      <c r="HGZ513" s="38"/>
      <c r="HHA513" s="38"/>
      <c r="HHB513" s="38"/>
      <c r="HHC513" s="38"/>
      <c r="HHD513" s="38"/>
      <c r="HHE513" s="38"/>
      <c r="HHF513" s="38"/>
      <c r="HHG513" s="38"/>
      <c r="HHH513" s="38"/>
      <c r="HHI513" s="38"/>
      <c r="HHJ513" s="38"/>
      <c r="HHK513" s="38"/>
      <c r="HHL513" s="38"/>
      <c r="HHM513" s="38"/>
      <c r="HHN513" s="38"/>
      <c r="HHO513" s="38"/>
      <c r="HHP513" s="38"/>
      <c r="HHQ513" s="38"/>
      <c r="HHR513" s="38"/>
      <c r="HHS513" s="38"/>
      <c r="HHT513" s="38"/>
      <c r="HHU513" s="38"/>
      <c r="HHV513" s="38"/>
      <c r="HHW513" s="38"/>
      <c r="HHX513" s="38"/>
      <c r="HHY513" s="38"/>
      <c r="HHZ513" s="38"/>
      <c r="HIA513" s="38"/>
      <c r="HIB513" s="38"/>
      <c r="HIC513" s="38"/>
      <c r="HID513" s="38"/>
      <c r="HIE513" s="38"/>
      <c r="HIF513" s="38"/>
      <c r="HIG513" s="38"/>
      <c r="HIH513" s="38"/>
      <c r="HII513" s="38"/>
      <c r="HIJ513" s="38"/>
      <c r="HIK513" s="38"/>
      <c r="HIL513" s="38"/>
      <c r="HIM513" s="38"/>
      <c r="HIN513" s="38"/>
      <c r="HIO513" s="38"/>
      <c r="HIP513" s="38"/>
      <c r="HIQ513" s="38"/>
      <c r="HIR513" s="38"/>
      <c r="HIS513" s="38"/>
      <c r="HIT513" s="38"/>
      <c r="HIU513" s="38"/>
      <c r="HIV513" s="38"/>
      <c r="HIW513" s="38"/>
      <c r="HIX513" s="38"/>
      <c r="HIY513" s="38"/>
      <c r="HIZ513" s="38"/>
      <c r="HJA513" s="38"/>
      <c r="HJB513" s="38"/>
      <c r="HJC513" s="38"/>
      <c r="HJD513" s="38"/>
      <c r="HJE513" s="38"/>
      <c r="HJF513" s="38"/>
      <c r="HJG513" s="38"/>
      <c r="HJH513" s="38"/>
      <c r="HJI513" s="38"/>
      <c r="HJJ513" s="38"/>
      <c r="HJK513" s="38"/>
      <c r="HJL513" s="38"/>
      <c r="HJM513" s="38"/>
      <c r="HJN513" s="38"/>
      <c r="HJO513" s="38"/>
      <c r="HJP513" s="38"/>
      <c r="HJQ513" s="38"/>
      <c r="HJR513" s="38"/>
      <c r="HJS513" s="38"/>
      <c r="HJT513" s="38"/>
      <c r="HJU513" s="38"/>
      <c r="HJV513" s="38"/>
      <c r="HJW513" s="38"/>
      <c r="HJX513" s="38"/>
      <c r="HJY513" s="38"/>
      <c r="HJZ513" s="38"/>
      <c r="HKA513" s="38"/>
      <c r="HKB513" s="38"/>
      <c r="HKC513" s="38"/>
      <c r="HKD513" s="38"/>
      <c r="HKE513" s="38"/>
      <c r="HKF513" s="38"/>
      <c r="HKG513" s="38"/>
      <c r="HKH513" s="38"/>
      <c r="HKI513" s="38"/>
      <c r="HKJ513" s="38"/>
      <c r="HKK513" s="38"/>
      <c r="HKL513" s="38"/>
      <c r="HKM513" s="38"/>
      <c r="HKN513" s="38"/>
      <c r="HKO513" s="38"/>
      <c r="HKP513" s="38"/>
      <c r="HKQ513" s="38"/>
      <c r="HKR513" s="38"/>
      <c r="HKS513" s="38"/>
      <c r="HKT513" s="38"/>
      <c r="HKU513" s="38"/>
      <c r="HKV513" s="38"/>
      <c r="HKW513" s="38"/>
      <c r="HKX513" s="38"/>
      <c r="HKY513" s="38"/>
      <c r="HKZ513" s="38"/>
      <c r="HLA513" s="38"/>
      <c r="HLB513" s="38"/>
      <c r="HLC513" s="38"/>
      <c r="HLD513" s="38"/>
      <c r="HLE513" s="38"/>
      <c r="HLF513" s="38"/>
      <c r="HLG513" s="38"/>
      <c r="HLH513" s="38"/>
      <c r="HLI513" s="38"/>
      <c r="HLJ513" s="38"/>
      <c r="HLK513" s="38"/>
      <c r="HLL513" s="38"/>
      <c r="HLM513" s="38"/>
      <c r="HLN513" s="38"/>
      <c r="HLO513" s="38"/>
      <c r="HLP513" s="38"/>
      <c r="HLQ513" s="38"/>
      <c r="HLR513" s="38"/>
      <c r="HLS513" s="38"/>
      <c r="HLT513" s="38"/>
      <c r="HLU513" s="38"/>
      <c r="HLV513" s="38"/>
      <c r="HLW513" s="38"/>
      <c r="HLX513" s="38"/>
      <c r="HLY513" s="38"/>
      <c r="HLZ513" s="38"/>
      <c r="HMA513" s="38"/>
      <c r="HMB513" s="38"/>
      <c r="HMC513" s="38"/>
      <c r="HMD513" s="38"/>
      <c r="HME513" s="38"/>
      <c r="HMF513" s="38"/>
      <c r="HMG513" s="38"/>
      <c r="HMH513" s="38"/>
      <c r="HMI513" s="38"/>
      <c r="HMJ513" s="38"/>
      <c r="HMK513" s="38"/>
      <c r="HML513" s="38"/>
      <c r="HMM513" s="38"/>
      <c r="HMN513" s="38"/>
      <c r="HMO513" s="38"/>
      <c r="HMP513" s="38"/>
      <c r="HMQ513" s="38"/>
      <c r="HMR513" s="38"/>
      <c r="HMS513" s="38"/>
      <c r="HMT513" s="38"/>
      <c r="HMU513" s="38"/>
      <c r="HMV513" s="38"/>
      <c r="HMW513" s="38"/>
      <c r="HMX513" s="38"/>
      <c r="HMY513" s="38"/>
      <c r="HMZ513" s="38"/>
      <c r="HNA513" s="38"/>
      <c r="HNB513" s="38"/>
      <c r="HNC513" s="38"/>
      <c r="HND513" s="38"/>
      <c r="HNE513" s="38"/>
      <c r="HNF513" s="38"/>
      <c r="HNG513" s="38"/>
      <c r="HNH513" s="38"/>
      <c r="HNI513" s="38"/>
      <c r="HNJ513" s="38"/>
      <c r="HNK513" s="38"/>
      <c r="HNL513" s="38"/>
      <c r="HNM513" s="38"/>
      <c r="HNN513" s="38"/>
      <c r="HNO513" s="38"/>
      <c r="HNP513" s="38"/>
      <c r="HNQ513" s="38"/>
      <c r="HNR513" s="38"/>
      <c r="HNS513" s="38"/>
      <c r="HNT513" s="38"/>
      <c r="HNU513" s="38"/>
      <c r="HNV513" s="38"/>
      <c r="HNW513" s="38"/>
      <c r="HNX513" s="38"/>
      <c r="HNY513" s="38"/>
      <c r="HNZ513" s="38"/>
      <c r="HOA513" s="38"/>
      <c r="HOB513" s="38"/>
      <c r="HOC513" s="38"/>
      <c r="HOD513" s="38"/>
      <c r="HOE513" s="38"/>
      <c r="HOF513" s="38"/>
      <c r="HOG513" s="38"/>
      <c r="HOH513" s="38"/>
      <c r="HOI513" s="38"/>
      <c r="HOJ513" s="38"/>
      <c r="HOK513" s="38"/>
      <c r="HOL513" s="38"/>
      <c r="HOM513" s="38"/>
      <c r="HON513" s="38"/>
      <c r="HOO513" s="38"/>
      <c r="HOP513" s="38"/>
      <c r="HOQ513" s="38"/>
      <c r="HOR513" s="38"/>
      <c r="HOS513" s="38"/>
      <c r="HOT513" s="38"/>
      <c r="HOU513" s="38"/>
      <c r="HOV513" s="38"/>
      <c r="HOW513" s="38"/>
      <c r="HOX513" s="38"/>
      <c r="HOY513" s="38"/>
      <c r="HOZ513" s="38"/>
      <c r="HPA513" s="38"/>
      <c r="HPB513" s="38"/>
      <c r="HPC513" s="38"/>
      <c r="HPD513" s="38"/>
      <c r="HPE513" s="38"/>
      <c r="HPF513" s="38"/>
      <c r="HPG513" s="38"/>
      <c r="HPH513" s="38"/>
      <c r="HPI513" s="38"/>
      <c r="HPJ513" s="38"/>
      <c r="HPK513" s="38"/>
      <c r="HPL513" s="38"/>
      <c r="HPM513" s="38"/>
      <c r="HPN513" s="38"/>
      <c r="HPO513" s="38"/>
      <c r="HPP513" s="38"/>
      <c r="HPQ513" s="38"/>
      <c r="HPR513" s="38"/>
      <c r="HPS513" s="38"/>
      <c r="HPT513" s="38"/>
      <c r="HPU513" s="38"/>
      <c r="HPV513" s="38"/>
      <c r="HPW513" s="38"/>
      <c r="HPX513" s="38"/>
      <c r="HPY513" s="38"/>
      <c r="HPZ513" s="38"/>
      <c r="HQA513" s="38"/>
      <c r="HQB513" s="38"/>
      <c r="HQC513" s="38"/>
      <c r="HQD513" s="38"/>
      <c r="HQE513" s="38"/>
      <c r="HQF513" s="38"/>
      <c r="HQG513" s="38"/>
      <c r="HQH513" s="38"/>
      <c r="HQI513" s="38"/>
      <c r="HQJ513" s="38"/>
      <c r="HQK513" s="38"/>
      <c r="HQL513" s="38"/>
      <c r="HQM513" s="38"/>
      <c r="HQN513" s="38"/>
      <c r="HQO513" s="38"/>
      <c r="HQP513" s="38"/>
      <c r="HQQ513" s="38"/>
      <c r="HQR513" s="38"/>
      <c r="HQS513" s="38"/>
      <c r="HQT513" s="38"/>
      <c r="HQU513" s="38"/>
      <c r="HQV513" s="38"/>
      <c r="HQW513" s="38"/>
      <c r="HQX513" s="38"/>
      <c r="HQY513" s="38"/>
      <c r="HQZ513" s="38"/>
      <c r="HRA513" s="38"/>
      <c r="HRB513" s="38"/>
      <c r="HRC513" s="38"/>
      <c r="HRD513" s="38"/>
      <c r="HRE513" s="38"/>
      <c r="HRF513" s="38"/>
      <c r="HRG513" s="38"/>
      <c r="HRH513" s="38"/>
      <c r="HRI513" s="38"/>
      <c r="HRJ513" s="38"/>
      <c r="HRK513" s="38"/>
      <c r="HRL513" s="38"/>
      <c r="HRM513" s="38"/>
      <c r="HRN513" s="38"/>
      <c r="HRO513" s="38"/>
      <c r="HRP513" s="38"/>
      <c r="HRQ513" s="38"/>
      <c r="HRR513" s="38"/>
      <c r="HRS513" s="38"/>
      <c r="HRT513" s="38"/>
      <c r="HRU513" s="38"/>
      <c r="HRV513" s="38"/>
      <c r="HRW513" s="38"/>
      <c r="HRX513" s="38"/>
      <c r="HRY513" s="38"/>
      <c r="HRZ513" s="38"/>
      <c r="HSA513" s="38"/>
      <c r="HSB513" s="38"/>
      <c r="HSC513" s="38"/>
      <c r="HSD513" s="38"/>
      <c r="HSE513" s="38"/>
      <c r="HSF513" s="38"/>
      <c r="HSG513" s="38"/>
      <c r="HSH513" s="38"/>
      <c r="HSI513" s="38"/>
      <c r="HSJ513" s="38"/>
      <c r="HSK513" s="38"/>
      <c r="HSL513" s="38"/>
      <c r="HSM513" s="38"/>
      <c r="HSN513" s="38"/>
      <c r="HSO513" s="38"/>
      <c r="HSP513" s="38"/>
      <c r="HSQ513" s="38"/>
      <c r="HSR513" s="38"/>
      <c r="HSS513" s="38"/>
      <c r="HST513" s="38"/>
      <c r="HSU513" s="38"/>
      <c r="HSV513" s="38"/>
      <c r="HSW513" s="38"/>
      <c r="HSX513" s="38"/>
      <c r="HSY513" s="38"/>
      <c r="HSZ513" s="38"/>
      <c r="HTA513" s="38"/>
      <c r="HTB513" s="38"/>
      <c r="HTC513" s="38"/>
      <c r="HTD513" s="38"/>
      <c r="HTE513" s="38"/>
      <c r="HTF513" s="38"/>
      <c r="HTG513" s="38"/>
      <c r="HTH513" s="38"/>
      <c r="HTI513" s="38"/>
      <c r="HTJ513" s="38"/>
      <c r="HTK513" s="38"/>
      <c r="HTL513" s="38"/>
      <c r="HTM513" s="38"/>
      <c r="HTN513" s="38"/>
      <c r="HTO513" s="38"/>
      <c r="HTP513" s="38"/>
      <c r="HTQ513" s="38"/>
      <c r="HTR513" s="38"/>
      <c r="HTS513" s="38"/>
      <c r="HTT513" s="38"/>
      <c r="HTU513" s="38"/>
      <c r="HTV513" s="38"/>
      <c r="HTW513" s="38"/>
      <c r="HTX513" s="38"/>
      <c r="HTY513" s="38"/>
      <c r="HTZ513" s="38"/>
      <c r="HUA513" s="38"/>
      <c r="HUB513" s="38"/>
      <c r="HUC513" s="38"/>
      <c r="HUD513" s="38"/>
      <c r="HUE513" s="38"/>
      <c r="HUF513" s="38"/>
      <c r="HUG513" s="38"/>
      <c r="HUH513" s="38"/>
      <c r="HUI513" s="38"/>
      <c r="HUJ513" s="38"/>
      <c r="HUK513" s="38"/>
      <c r="HUL513" s="38"/>
      <c r="HUM513" s="38"/>
      <c r="HUN513" s="38"/>
      <c r="HUO513" s="38"/>
      <c r="HUP513" s="38"/>
      <c r="HUQ513" s="38"/>
      <c r="HUR513" s="38"/>
      <c r="HUS513" s="38"/>
      <c r="HUT513" s="38"/>
      <c r="HUU513" s="38"/>
      <c r="HUV513" s="38"/>
      <c r="HUW513" s="38"/>
      <c r="HUX513" s="38"/>
      <c r="HUY513" s="38"/>
      <c r="HUZ513" s="38"/>
      <c r="HVA513" s="38"/>
      <c r="HVB513" s="38"/>
      <c r="HVC513" s="38"/>
      <c r="HVD513" s="38"/>
      <c r="HVE513" s="38"/>
      <c r="HVF513" s="38"/>
      <c r="HVG513" s="38"/>
      <c r="HVH513" s="38"/>
      <c r="HVI513" s="38"/>
      <c r="HVJ513" s="38"/>
      <c r="HVK513" s="38"/>
      <c r="HVL513" s="38"/>
      <c r="HVM513" s="38"/>
      <c r="HVN513" s="38"/>
      <c r="HVO513" s="38"/>
      <c r="HVP513" s="38"/>
      <c r="HVQ513" s="38"/>
      <c r="HVR513" s="38"/>
      <c r="HVS513" s="38"/>
      <c r="HVT513" s="38"/>
      <c r="HVU513" s="38"/>
      <c r="HVV513" s="38"/>
      <c r="HVW513" s="38"/>
      <c r="HVX513" s="38"/>
      <c r="HVY513" s="38"/>
      <c r="HVZ513" s="38"/>
      <c r="HWA513" s="38"/>
      <c r="HWB513" s="38"/>
      <c r="HWC513" s="38"/>
      <c r="HWD513" s="38"/>
      <c r="HWE513" s="38"/>
      <c r="HWF513" s="38"/>
      <c r="HWG513" s="38"/>
      <c r="HWH513" s="38"/>
      <c r="HWI513" s="38"/>
      <c r="HWJ513" s="38"/>
      <c r="HWK513" s="38"/>
      <c r="HWL513" s="38"/>
      <c r="HWM513" s="38"/>
      <c r="HWN513" s="38"/>
      <c r="HWO513" s="38"/>
      <c r="HWP513" s="38"/>
      <c r="HWQ513" s="38"/>
      <c r="HWR513" s="38"/>
      <c r="HWS513" s="38"/>
      <c r="HWT513" s="38"/>
      <c r="HWU513" s="38"/>
      <c r="HWV513" s="38"/>
      <c r="HWW513" s="38"/>
      <c r="HWX513" s="38"/>
      <c r="HWY513" s="38"/>
      <c r="HWZ513" s="38"/>
      <c r="HXA513" s="38"/>
      <c r="HXB513" s="38"/>
      <c r="HXC513" s="38"/>
      <c r="HXD513" s="38"/>
      <c r="HXE513" s="38"/>
      <c r="HXF513" s="38"/>
      <c r="HXG513" s="38"/>
      <c r="HXH513" s="38"/>
      <c r="HXI513" s="38"/>
      <c r="HXJ513" s="38"/>
      <c r="HXK513" s="38"/>
      <c r="HXL513" s="38"/>
      <c r="HXM513" s="38"/>
      <c r="HXN513" s="38"/>
      <c r="HXO513" s="38"/>
      <c r="HXP513" s="38"/>
      <c r="HXQ513" s="38"/>
      <c r="HXR513" s="38"/>
      <c r="HXS513" s="38"/>
      <c r="HXT513" s="38"/>
      <c r="HXU513" s="38"/>
      <c r="HXV513" s="38"/>
      <c r="HXW513" s="38"/>
      <c r="HXX513" s="38"/>
      <c r="HXY513" s="38"/>
      <c r="HXZ513" s="38"/>
      <c r="HYA513" s="38"/>
      <c r="HYB513" s="38"/>
      <c r="HYC513" s="38"/>
      <c r="HYD513" s="38"/>
      <c r="HYE513" s="38"/>
      <c r="HYF513" s="38"/>
      <c r="HYG513" s="38"/>
      <c r="HYH513" s="38"/>
      <c r="HYI513" s="38"/>
      <c r="HYJ513" s="38"/>
      <c r="HYK513" s="38"/>
      <c r="HYL513" s="38"/>
      <c r="HYM513" s="38"/>
      <c r="HYN513" s="38"/>
      <c r="HYO513" s="38"/>
      <c r="HYP513" s="38"/>
      <c r="HYQ513" s="38"/>
      <c r="HYR513" s="38"/>
      <c r="HYS513" s="38"/>
      <c r="HYT513" s="38"/>
      <c r="HYU513" s="38"/>
      <c r="HYV513" s="38"/>
      <c r="HYW513" s="38"/>
      <c r="HYX513" s="38"/>
      <c r="HYY513" s="38"/>
      <c r="HYZ513" s="38"/>
      <c r="HZA513" s="38"/>
      <c r="HZB513" s="38"/>
      <c r="HZC513" s="38"/>
      <c r="HZD513" s="38"/>
      <c r="HZE513" s="38"/>
      <c r="HZF513" s="38"/>
      <c r="HZG513" s="38"/>
      <c r="HZH513" s="38"/>
      <c r="HZI513" s="38"/>
      <c r="HZJ513" s="38"/>
      <c r="HZK513" s="38"/>
      <c r="HZL513" s="38"/>
      <c r="HZM513" s="38"/>
      <c r="HZN513" s="38"/>
      <c r="HZO513" s="38"/>
      <c r="HZP513" s="38"/>
      <c r="HZQ513" s="38"/>
      <c r="HZR513" s="38"/>
      <c r="HZS513" s="38"/>
      <c r="HZT513" s="38"/>
      <c r="HZU513" s="38"/>
      <c r="HZV513" s="38"/>
      <c r="HZW513" s="38"/>
      <c r="HZX513" s="38"/>
      <c r="HZY513" s="38"/>
      <c r="HZZ513" s="38"/>
      <c r="IAA513" s="38"/>
      <c r="IAB513" s="38"/>
      <c r="IAC513" s="38"/>
      <c r="IAD513" s="38"/>
      <c r="IAE513" s="38"/>
      <c r="IAF513" s="38"/>
      <c r="IAG513" s="38"/>
      <c r="IAH513" s="38"/>
      <c r="IAI513" s="38"/>
      <c r="IAJ513" s="38"/>
      <c r="IAK513" s="38"/>
      <c r="IAL513" s="38"/>
      <c r="IAM513" s="38"/>
      <c r="IAN513" s="38"/>
      <c r="IAO513" s="38"/>
      <c r="IAP513" s="38"/>
      <c r="IAQ513" s="38"/>
      <c r="IAR513" s="38"/>
      <c r="IAS513" s="38"/>
      <c r="IAT513" s="38"/>
      <c r="IAU513" s="38"/>
      <c r="IAV513" s="38"/>
      <c r="IAW513" s="38"/>
      <c r="IAX513" s="38"/>
      <c r="IAY513" s="38"/>
      <c r="IAZ513" s="38"/>
      <c r="IBA513" s="38"/>
      <c r="IBB513" s="38"/>
      <c r="IBC513" s="38"/>
      <c r="IBD513" s="38"/>
      <c r="IBE513" s="38"/>
      <c r="IBF513" s="38"/>
      <c r="IBG513" s="38"/>
      <c r="IBH513" s="38"/>
      <c r="IBI513" s="38"/>
      <c r="IBJ513" s="38"/>
      <c r="IBK513" s="38"/>
      <c r="IBL513" s="38"/>
      <c r="IBM513" s="38"/>
      <c r="IBN513" s="38"/>
      <c r="IBO513" s="38"/>
      <c r="IBP513" s="38"/>
      <c r="IBQ513" s="38"/>
      <c r="IBR513" s="38"/>
      <c r="IBS513" s="38"/>
      <c r="IBT513" s="38"/>
      <c r="IBU513" s="38"/>
      <c r="IBV513" s="38"/>
      <c r="IBW513" s="38"/>
      <c r="IBX513" s="38"/>
      <c r="IBY513" s="38"/>
      <c r="IBZ513" s="38"/>
      <c r="ICA513" s="38"/>
      <c r="ICB513" s="38"/>
      <c r="ICC513" s="38"/>
      <c r="ICD513" s="38"/>
      <c r="ICE513" s="38"/>
      <c r="ICF513" s="38"/>
      <c r="ICG513" s="38"/>
      <c r="ICH513" s="38"/>
      <c r="ICI513" s="38"/>
      <c r="ICJ513" s="38"/>
      <c r="ICK513" s="38"/>
      <c r="ICL513" s="38"/>
      <c r="ICM513" s="38"/>
      <c r="ICN513" s="38"/>
      <c r="ICO513" s="38"/>
      <c r="ICP513" s="38"/>
      <c r="ICQ513" s="38"/>
      <c r="ICR513" s="38"/>
      <c r="ICS513" s="38"/>
      <c r="ICT513" s="38"/>
      <c r="ICU513" s="38"/>
      <c r="ICV513" s="38"/>
      <c r="ICW513" s="38"/>
      <c r="ICX513" s="38"/>
      <c r="ICY513" s="38"/>
      <c r="ICZ513" s="38"/>
      <c r="IDA513" s="38"/>
      <c r="IDB513" s="38"/>
      <c r="IDC513" s="38"/>
      <c r="IDD513" s="38"/>
      <c r="IDE513" s="38"/>
      <c r="IDF513" s="38"/>
      <c r="IDG513" s="38"/>
      <c r="IDH513" s="38"/>
      <c r="IDI513" s="38"/>
      <c r="IDJ513" s="38"/>
      <c r="IDK513" s="38"/>
      <c r="IDL513" s="38"/>
      <c r="IDM513" s="38"/>
      <c r="IDN513" s="38"/>
      <c r="IDO513" s="38"/>
      <c r="IDP513" s="38"/>
      <c r="IDQ513" s="38"/>
      <c r="IDR513" s="38"/>
      <c r="IDS513" s="38"/>
      <c r="IDT513" s="38"/>
      <c r="IDU513" s="38"/>
      <c r="IDV513" s="38"/>
      <c r="IDW513" s="38"/>
      <c r="IDX513" s="38"/>
      <c r="IDY513" s="38"/>
      <c r="IDZ513" s="38"/>
      <c r="IEA513" s="38"/>
      <c r="IEB513" s="38"/>
      <c r="IEC513" s="38"/>
      <c r="IED513" s="38"/>
      <c r="IEE513" s="38"/>
      <c r="IEF513" s="38"/>
      <c r="IEG513" s="38"/>
      <c r="IEH513" s="38"/>
      <c r="IEI513" s="38"/>
      <c r="IEJ513" s="38"/>
      <c r="IEK513" s="38"/>
      <c r="IEL513" s="38"/>
      <c r="IEM513" s="38"/>
      <c r="IEN513" s="38"/>
      <c r="IEO513" s="38"/>
      <c r="IEP513" s="38"/>
      <c r="IEQ513" s="38"/>
      <c r="IER513" s="38"/>
      <c r="IES513" s="38"/>
      <c r="IET513" s="38"/>
      <c r="IEU513" s="38"/>
      <c r="IEV513" s="38"/>
      <c r="IEW513" s="38"/>
      <c r="IEX513" s="38"/>
      <c r="IEY513" s="38"/>
      <c r="IEZ513" s="38"/>
      <c r="IFA513" s="38"/>
      <c r="IFB513" s="38"/>
      <c r="IFC513" s="38"/>
      <c r="IFD513" s="38"/>
      <c r="IFE513" s="38"/>
      <c r="IFF513" s="38"/>
      <c r="IFG513" s="38"/>
      <c r="IFH513" s="38"/>
      <c r="IFI513" s="38"/>
      <c r="IFJ513" s="38"/>
      <c r="IFK513" s="38"/>
      <c r="IFL513" s="38"/>
      <c r="IFM513" s="38"/>
      <c r="IFN513" s="38"/>
      <c r="IFO513" s="38"/>
      <c r="IFP513" s="38"/>
      <c r="IFQ513" s="38"/>
      <c r="IFR513" s="38"/>
      <c r="IFS513" s="38"/>
      <c r="IFT513" s="38"/>
      <c r="IFU513" s="38"/>
      <c r="IFV513" s="38"/>
      <c r="IFW513" s="38"/>
      <c r="IFX513" s="38"/>
      <c r="IFY513" s="38"/>
      <c r="IFZ513" s="38"/>
      <c r="IGA513" s="38"/>
      <c r="IGB513" s="38"/>
      <c r="IGC513" s="38"/>
      <c r="IGD513" s="38"/>
      <c r="IGE513" s="38"/>
      <c r="IGF513" s="38"/>
      <c r="IGG513" s="38"/>
      <c r="IGH513" s="38"/>
      <c r="IGI513" s="38"/>
      <c r="IGJ513" s="38"/>
      <c r="IGK513" s="38"/>
      <c r="IGL513" s="38"/>
      <c r="IGM513" s="38"/>
      <c r="IGN513" s="38"/>
      <c r="IGO513" s="38"/>
      <c r="IGP513" s="38"/>
      <c r="IGQ513" s="38"/>
      <c r="IGR513" s="38"/>
      <c r="IGS513" s="38"/>
      <c r="IGT513" s="38"/>
      <c r="IGU513" s="38"/>
      <c r="IGV513" s="38"/>
      <c r="IGW513" s="38"/>
      <c r="IGX513" s="38"/>
      <c r="IGY513" s="38"/>
      <c r="IGZ513" s="38"/>
      <c r="IHA513" s="38"/>
      <c r="IHB513" s="38"/>
      <c r="IHC513" s="38"/>
      <c r="IHD513" s="38"/>
      <c r="IHE513" s="38"/>
      <c r="IHF513" s="38"/>
      <c r="IHG513" s="38"/>
      <c r="IHH513" s="38"/>
      <c r="IHI513" s="38"/>
      <c r="IHJ513" s="38"/>
      <c r="IHK513" s="38"/>
      <c r="IHL513" s="38"/>
      <c r="IHM513" s="38"/>
      <c r="IHN513" s="38"/>
      <c r="IHO513" s="38"/>
      <c r="IHP513" s="38"/>
      <c r="IHQ513" s="38"/>
      <c r="IHR513" s="38"/>
      <c r="IHS513" s="38"/>
      <c r="IHT513" s="38"/>
      <c r="IHU513" s="38"/>
      <c r="IHV513" s="38"/>
      <c r="IHW513" s="38"/>
      <c r="IHX513" s="38"/>
      <c r="IHY513" s="38"/>
      <c r="IHZ513" s="38"/>
      <c r="IIA513" s="38"/>
      <c r="IIB513" s="38"/>
      <c r="IIC513" s="38"/>
      <c r="IID513" s="38"/>
      <c r="IIE513" s="38"/>
      <c r="IIF513" s="38"/>
      <c r="IIG513" s="38"/>
      <c r="IIH513" s="38"/>
      <c r="III513" s="38"/>
      <c r="IIJ513" s="38"/>
      <c r="IIK513" s="38"/>
      <c r="IIL513" s="38"/>
      <c r="IIM513" s="38"/>
      <c r="IIN513" s="38"/>
      <c r="IIO513" s="38"/>
      <c r="IIP513" s="38"/>
      <c r="IIQ513" s="38"/>
      <c r="IIR513" s="38"/>
      <c r="IIS513" s="38"/>
      <c r="IIT513" s="38"/>
      <c r="IIU513" s="38"/>
      <c r="IIV513" s="38"/>
      <c r="IIW513" s="38"/>
      <c r="IIX513" s="38"/>
      <c r="IIY513" s="38"/>
      <c r="IIZ513" s="38"/>
      <c r="IJA513" s="38"/>
      <c r="IJB513" s="38"/>
      <c r="IJC513" s="38"/>
      <c r="IJD513" s="38"/>
      <c r="IJE513" s="38"/>
      <c r="IJF513" s="38"/>
      <c r="IJG513" s="38"/>
      <c r="IJH513" s="38"/>
      <c r="IJI513" s="38"/>
      <c r="IJJ513" s="38"/>
      <c r="IJK513" s="38"/>
      <c r="IJL513" s="38"/>
      <c r="IJM513" s="38"/>
      <c r="IJN513" s="38"/>
      <c r="IJO513" s="38"/>
      <c r="IJP513" s="38"/>
      <c r="IJQ513" s="38"/>
      <c r="IJR513" s="38"/>
      <c r="IJS513" s="38"/>
      <c r="IJT513" s="38"/>
      <c r="IJU513" s="38"/>
      <c r="IJV513" s="38"/>
      <c r="IJW513" s="38"/>
      <c r="IJX513" s="38"/>
      <c r="IJY513" s="38"/>
      <c r="IJZ513" s="38"/>
      <c r="IKA513" s="38"/>
      <c r="IKB513" s="38"/>
      <c r="IKC513" s="38"/>
      <c r="IKD513" s="38"/>
      <c r="IKE513" s="38"/>
      <c r="IKF513" s="38"/>
      <c r="IKG513" s="38"/>
      <c r="IKH513" s="38"/>
      <c r="IKI513" s="38"/>
      <c r="IKJ513" s="38"/>
      <c r="IKK513" s="38"/>
      <c r="IKL513" s="38"/>
      <c r="IKM513" s="38"/>
      <c r="IKN513" s="38"/>
      <c r="IKO513" s="38"/>
      <c r="IKP513" s="38"/>
      <c r="IKQ513" s="38"/>
      <c r="IKR513" s="38"/>
      <c r="IKS513" s="38"/>
      <c r="IKT513" s="38"/>
      <c r="IKU513" s="38"/>
      <c r="IKV513" s="38"/>
      <c r="IKW513" s="38"/>
      <c r="IKX513" s="38"/>
      <c r="IKY513" s="38"/>
      <c r="IKZ513" s="38"/>
      <c r="ILA513" s="38"/>
      <c r="ILB513" s="38"/>
      <c r="ILC513" s="38"/>
      <c r="ILD513" s="38"/>
      <c r="ILE513" s="38"/>
      <c r="ILF513" s="38"/>
      <c r="ILG513" s="38"/>
      <c r="ILH513" s="38"/>
      <c r="ILI513" s="38"/>
      <c r="ILJ513" s="38"/>
      <c r="ILK513" s="38"/>
      <c r="ILL513" s="38"/>
      <c r="ILM513" s="38"/>
      <c r="ILN513" s="38"/>
      <c r="ILO513" s="38"/>
      <c r="ILP513" s="38"/>
      <c r="ILQ513" s="38"/>
      <c r="ILR513" s="38"/>
      <c r="ILS513" s="38"/>
      <c r="ILT513" s="38"/>
      <c r="ILU513" s="38"/>
      <c r="ILV513" s="38"/>
      <c r="ILW513" s="38"/>
      <c r="ILX513" s="38"/>
      <c r="ILY513" s="38"/>
      <c r="ILZ513" s="38"/>
      <c r="IMA513" s="38"/>
      <c r="IMB513" s="38"/>
      <c r="IMC513" s="38"/>
      <c r="IMD513" s="38"/>
      <c r="IME513" s="38"/>
      <c r="IMF513" s="38"/>
      <c r="IMG513" s="38"/>
      <c r="IMH513" s="38"/>
      <c r="IMI513" s="38"/>
      <c r="IMJ513" s="38"/>
      <c r="IMK513" s="38"/>
      <c r="IML513" s="38"/>
      <c r="IMM513" s="38"/>
      <c r="IMN513" s="38"/>
      <c r="IMO513" s="38"/>
      <c r="IMP513" s="38"/>
      <c r="IMQ513" s="38"/>
      <c r="IMR513" s="38"/>
      <c r="IMS513" s="38"/>
      <c r="IMT513" s="38"/>
      <c r="IMU513" s="38"/>
      <c r="IMV513" s="38"/>
      <c r="IMW513" s="38"/>
      <c r="IMX513" s="38"/>
      <c r="IMY513" s="38"/>
      <c r="IMZ513" s="38"/>
      <c r="INA513" s="38"/>
      <c r="INB513" s="38"/>
      <c r="INC513" s="38"/>
      <c r="IND513" s="38"/>
      <c r="INE513" s="38"/>
      <c r="INF513" s="38"/>
      <c r="ING513" s="38"/>
      <c r="INH513" s="38"/>
      <c r="INI513" s="38"/>
      <c r="INJ513" s="38"/>
      <c r="INK513" s="38"/>
      <c r="INL513" s="38"/>
      <c r="INM513" s="38"/>
      <c r="INN513" s="38"/>
      <c r="INO513" s="38"/>
      <c r="INP513" s="38"/>
      <c r="INQ513" s="38"/>
      <c r="INR513" s="38"/>
      <c r="INS513" s="38"/>
      <c r="INT513" s="38"/>
      <c r="INU513" s="38"/>
      <c r="INV513" s="38"/>
      <c r="INW513" s="38"/>
      <c r="INX513" s="38"/>
      <c r="INY513" s="38"/>
      <c r="INZ513" s="38"/>
      <c r="IOA513" s="38"/>
      <c r="IOB513" s="38"/>
      <c r="IOC513" s="38"/>
      <c r="IOD513" s="38"/>
      <c r="IOE513" s="38"/>
      <c r="IOF513" s="38"/>
      <c r="IOG513" s="38"/>
      <c r="IOH513" s="38"/>
      <c r="IOI513" s="38"/>
      <c r="IOJ513" s="38"/>
      <c r="IOK513" s="38"/>
      <c r="IOL513" s="38"/>
      <c r="IOM513" s="38"/>
      <c r="ION513" s="38"/>
      <c r="IOO513" s="38"/>
      <c r="IOP513" s="38"/>
      <c r="IOQ513" s="38"/>
      <c r="IOR513" s="38"/>
      <c r="IOS513" s="38"/>
      <c r="IOT513" s="38"/>
      <c r="IOU513" s="38"/>
      <c r="IOV513" s="38"/>
      <c r="IOW513" s="38"/>
      <c r="IOX513" s="38"/>
      <c r="IOY513" s="38"/>
      <c r="IOZ513" s="38"/>
      <c r="IPA513" s="38"/>
      <c r="IPB513" s="38"/>
      <c r="IPC513" s="38"/>
      <c r="IPD513" s="38"/>
      <c r="IPE513" s="38"/>
      <c r="IPF513" s="38"/>
      <c r="IPG513" s="38"/>
      <c r="IPH513" s="38"/>
      <c r="IPI513" s="38"/>
      <c r="IPJ513" s="38"/>
      <c r="IPK513" s="38"/>
      <c r="IPL513" s="38"/>
      <c r="IPM513" s="38"/>
      <c r="IPN513" s="38"/>
      <c r="IPO513" s="38"/>
      <c r="IPP513" s="38"/>
      <c r="IPQ513" s="38"/>
      <c r="IPR513" s="38"/>
      <c r="IPS513" s="38"/>
      <c r="IPT513" s="38"/>
      <c r="IPU513" s="38"/>
      <c r="IPV513" s="38"/>
      <c r="IPW513" s="38"/>
      <c r="IPX513" s="38"/>
      <c r="IPY513" s="38"/>
      <c r="IPZ513" s="38"/>
      <c r="IQA513" s="38"/>
      <c r="IQB513" s="38"/>
      <c r="IQC513" s="38"/>
      <c r="IQD513" s="38"/>
      <c r="IQE513" s="38"/>
      <c r="IQF513" s="38"/>
      <c r="IQG513" s="38"/>
      <c r="IQH513" s="38"/>
      <c r="IQI513" s="38"/>
      <c r="IQJ513" s="38"/>
      <c r="IQK513" s="38"/>
      <c r="IQL513" s="38"/>
      <c r="IQM513" s="38"/>
      <c r="IQN513" s="38"/>
      <c r="IQO513" s="38"/>
      <c r="IQP513" s="38"/>
      <c r="IQQ513" s="38"/>
      <c r="IQR513" s="38"/>
      <c r="IQS513" s="38"/>
      <c r="IQT513" s="38"/>
      <c r="IQU513" s="38"/>
      <c r="IQV513" s="38"/>
      <c r="IQW513" s="38"/>
      <c r="IQX513" s="38"/>
      <c r="IQY513" s="38"/>
      <c r="IQZ513" s="38"/>
      <c r="IRA513" s="38"/>
      <c r="IRB513" s="38"/>
      <c r="IRC513" s="38"/>
      <c r="IRD513" s="38"/>
      <c r="IRE513" s="38"/>
      <c r="IRF513" s="38"/>
      <c r="IRG513" s="38"/>
      <c r="IRH513" s="38"/>
      <c r="IRI513" s="38"/>
      <c r="IRJ513" s="38"/>
      <c r="IRK513" s="38"/>
      <c r="IRL513" s="38"/>
      <c r="IRM513" s="38"/>
      <c r="IRN513" s="38"/>
      <c r="IRO513" s="38"/>
      <c r="IRP513" s="38"/>
      <c r="IRQ513" s="38"/>
      <c r="IRR513" s="38"/>
      <c r="IRS513" s="38"/>
      <c r="IRT513" s="38"/>
      <c r="IRU513" s="38"/>
      <c r="IRV513" s="38"/>
      <c r="IRW513" s="38"/>
      <c r="IRX513" s="38"/>
      <c r="IRY513" s="38"/>
      <c r="IRZ513" s="38"/>
      <c r="ISA513" s="38"/>
      <c r="ISB513" s="38"/>
      <c r="ISC513" s="38"/>
      <c r="ISD513" s="38"/>
      <c r="ISE513" s="38"/>
      <c r="ISF513" s="38"/>
      <c r="ISG513" s="38"/>
      <c r="ISH513" s="38"/>
      <c r="ISI513" s="38"/>
      <c r="ISJ513" s="38"/>
      <c r="ISK513" s="38"/>
      <c r="ISL513" s="38"/>
      <c r="ISM513" s="38"/>
      <c r="ISN513" s="38"/>
      <c r="ISO513" s="38"/>
      <c r="ISP513" s="38"/>
      <c r="ISQ513" s="38"/>
      <c r="ISR513" s="38"/>
      <c r="ISS513" s="38"/>
      <c r="IST513" s="38"/>
      <c r="ISU513" s="38"/>
      <c r="ISV513" s="38"/>
      <c r="ISW513" s="38"/>
      <c r="ISX513" s="38"/>
      <c r="ISY513" s="38"/>
      <c r="ISZ513" s="38"/>
      <c r="ITA513" s="38"/>
      <c r="ITB513" s="38"/>
      <c r="ITC513" s="38"/>
      <c r="ITD513" s="38"/>
      <c r="ITE513" s="38"/>
      <c r="ITF513" s="38"/>
      <c r="ITG513" s="38"/>
      <c r="ITH513" s="38"/>
      <c r="ITI513" s="38"/>
      <c r="ITJ513" s="38"/>
      <c r="ITK513" s="38"/>
      <c r="ITL513" s="38"/>
      <c r="ITM513" s="38"/>
      <c r="ITN513" s="38"/>
      <c r="ITO513" s="38"/>
      <c r="ITP513" s="38"/>
      <c r="ITQ513" s="38"/>
      <c r="ITR513" s="38"/>
      <c r="ITS513" s="38"/>
      <c r="ITT513" s="38"/>
      <c r="ITU513" s="38"/>
      <c r="ITV513" s="38"/>
      <c r="ITW513" s="38"/>
      <c r="ITX513" s="38"/>
      <c r="ITY513" s="38"/>
      <c r="ITZ513" s="38"/>
      <c r="IUA513" s="38"/>
      <c r="IUB513" s="38"/>
      <c r="IUC513" s="38"/>
      <c r="IUD513" s="38"/>
      <c r="IUE513" s="38"/>
      <c r="IUF513" s="38"/>
      <c r="IUG513" s="38"/>
      <c r="IUH513" s="38"/>
      <c r="IUI513" s="38"/>
      <c r="IUJ513" s="38"/>
      <c r="IUK513" s="38"/>
      <c r="IUL513" s="38"/>
      <c r="IUM513" s="38"/>
      <c r="IUN513" s="38"/>
      <c r="IUO513" s="38"/>
      <c r="IUP513" s="38"/>
      <c r="IUQ513" s="38"/>
      <c r="IUR513" s="38"/>
      <c r="IUS513" s="38"/>
      <c r="IUT513" s="38"/>
      <c r="IUU513" s="38"/>
      <c r="IUV513" s="38"/>
      <c r="IUW513" s="38"/>
      <c r="IUX513" s="38"/>
      <c r="IUY513" s="38"/>
      <c r="IUZ513" s="38"/>
      <c r="IVA513" s="38"/>
      <c r="IVB513" s="38"/>
      <c r="IVC513" s="38"/>
      <c r="IVD513" s="38"/>
      <c r="IVE513" s="38"/>
      <c r="IVF513" s="38"/>
      <c r="IVG513" s="38"/>
      <c r="IVH513" s="38"/>
      <c r="IVI513" s="38"/>
      <c r="IVJ513" s="38"/>
      <c r="IVK513" s="38"/>
      <c r="IVL513" s="38"/>
      <c r="IVM513" s="38"/>
      <c r="IVN513" s="38"/>
      <c r="IVO513" s="38"/>
      <c r="IVP513" s="38"/>
      <c r="IVQ513" s="38"/>
      <c r="IVR513" s="38"/>
      <c r="IVS513" s="38"/>
      <c r="IVT513" s="38"/>
      <c r="IVU513" s="38"/>
      <c r="IVV513" s="38"/>
      <c r="IVW513" s="38"/>
      <c r="IVX513" s="38"/>
      <c r="IVY513" s="38"/>
      <c r="IVZ513" s="38"/>
      <c r="IWA513" s="38"/>
      <c r="IWB513" s="38"/>
      <c r="IWC513" s="38"/>
      <c r="IWD513" s="38"/>
      <c r="IWE513" s="38"/>
      <c r="IWF513" s="38"/>
      <c r="IWG513" s="38"/>
      <c r="IWH513" s="38"/>
      <c r="IWI513" s="38"/>
      <c r="IWJ513" s="38"/>
      <c r="IWK513" s="38"/>
      <c r="IWL513" s="38"/>
      <c r="IWM513" s="38"/>
      <c r="IWN513" s="38"/>
      <c r="IWO513" s="38"/>
      <c r="IWP513" s="38"/>
      <c r="IWQ513" s="38"/>
      <c r="IWR513" s="38"/>
      <c r="IWS513" s="38"/>
      <c r="IWT513" s="38"/>
      <c r="IWU513" s="38"/>
      <c r="IWV513" s="38"/>
      <c r="IWW513" s="38"/>
      <c r="IWX513" s="38"/>
      <c r="IWY513" s="38"/>
      <c r="IWZ513" s="38"/>
      <c r="IXA513" s="38"/>
      <c r="IXB513" s="38"/>
      <c r="IXC513" s="38"/>
      <c r="IXD513" s="38"/>
      <c r="IXE513" s="38"/>
      <c r="IXF513" s="38"/>
      <c r="IXG513" s="38"/>
      <c r="IXH513" s="38"/>
      <c r="IXI513" s="38"/>
      <c r="IXJ513" s="38"/>
      <c r="IXK513" s="38"/>
      <c r="IXL513" s="38"/>
      <c r="IXM513" s="38"/>
      <c r="IXN513" s="38"/>
      <c r="IXO513" s="38"/>
      <c r="IXP513" s="38"/>
      <c r="IXQ513" s="38"/>
      <c r="IXR513" s="38"/>
      <c r="IXS513" s="38"/>
      <c r="IXT513" s="38"/>
      <c r="IXU513" s="38"/>
      <c r="IXV513" s="38"/>
      <c r="IXW513" s="38"/>
      <c r="IXX513" s="38"/>
      <c r="IXY513" s="38"/>
      <c r="IXZ513" s="38"/>
      <c r="IYA513" s="38"/>
      <c r="IYB513" s="38"/>
      <c r="IYC513" s="38"/>
      <c r="IYD513" s="38"/>
      <c r="IYE513" s="38"/>
      <c r="IYF513" s="38"/>
      <c r="IYG513" s="38"/>
      <c r="IYH513" s="38"/>
      <c r="IYI513" s="38"/>
      <c r="IYJ513" s="38"/>
      <c r="IYK513" s="38"/>
      <c r="IYL513" s="38"/>
      <c r="IYM513" s="38"/>
      <c r="IYN513" s="38"/>
      <c r="IYO513" s="38"/>
      <c r="IYP513" s="38"/>
      <c r="IYQ513" s="38"/>
      <c r="IYR513" s="38"/>
      <c r="IYS513" s="38"/>
      <c r="IYT513" s="38"/>
      <c r="IYU513" s="38"/>
      <c r="IYV513" s="38"/>
      <c r="IYW513" s="38"/>
      <c r="IYX513" s="38"/>
      <c r="IYY513" s="38"/>
      <c r="IYZ513" s="38"/>
      <c r="IZA513" s="38"/>
      <c r="IZB513" s="38"/>
      <c r="IZC513" s="38"/>
      <c r="IZD513" s="38"/>
      <c r="IZE513" s="38"/>
      <c r="IZF513" s="38"/>
      <c r="IZG513" s="38"/>
      <c r="IZH513" s="38"/>
      <c r="IZI513" s="38"/>
      <c r="IZJ513" s="38"/>
      <c r="IZK513" s="38"/>
      <c r="IZL513" s="38"/>
      <c r="IZM513" s="38"/>
      <c r="IZN513" s="38"/>
      <c r="IZO513" s="38"/>
      <c r="IZP513" s="38"/>
      <c r="IZQ513" s="38"/>
      <c r="IZR513" s="38"/>
      <c r="IZS513" s="38"/>
      <c r="IZT513" s="38"/>
      <c r="IZU513" s="38"/>
      <c r="IZV513" s="38"/>
      <c r="IZW513" s="38"/>
      <c r="IZX513" s="38"/>
      <c r="IZY513" s="38"/>
      <c r="IZZ513" s="38"/>
      <c r="JAA513" s="38"/>
      <c r="JAB513" s="38"/>
      <c r="JAC513" s="38"/>
      <c r="JAD513" s="38"/>
      <c r="JAE513" s="38"/>
      <c r="JAF513" s="38"/>
      <c r="JAG513" s="38"/>
      <c r="JAH513" s="38"/>
      <c r="JAI513" s="38"/>
      <c r="JAJ513" s="38"/>
      <c r="JAK513" s="38"/>
      <c r="JAL513" s="38"/>
      <c r="JAM513" s="38"/>
      <c r="JAN513" s="38"/>
      <c r="JAO513" s="38"/>
      <c r="JAP513" s="38"/>
      <c r="JAQ513" s="38"/>
      <c r="JAR513" s="38"/>
      <c r="JAS513" s="38"/>
      <c r="JAT513" s="38"/>
      <c r="JAU513" s="38"/>
      <c r="JAV513" s="38"/>
      <c r="JAW513" s="38"/>
      <c r="JAX513" s="38"/>
      <c r="JAY513" s="38"/>
      <c r="JAZ513" s="38"/>
      <c r="JBA513" s="38"/>
      <c r="JBB513" s="38"/>
      <c r="JBC513" s="38"/>
      <c r="JBD513" s="38"/>
      <c r="JBE513" s="38"/>
      <c r="JBF513" s="38"/>
      <c r="JBG513" s="38"/>
      <c r="JBH513" s="38"/>
      <c r="JBI513" s="38"/>
      <c r="JBJ513" s="38"/>
      <c r="JBK513" s="38"/>
      <c r="JBL513" s="38"/>
      <c r="JBM513" s="38"/>
      <c r="JBN513" s="38"/>
      <c r="JBO513" s="38"/>
      <c r="JBP513" s="38"/>
      <c r="JBQ513" s="38"/>
      <c r="JBR513" s="38"/>
      <c r="JBS513" s="38"/>
      <c r="JBT513" s="38"/>
      <c r="JBU513" s="38"/>
      <c r="JBV513" s="38"/>
      <c r="JBW513" s="38"/>
      <c r="JBX513" s="38"/>
      <c r="JBY513" s="38"/>
      <c r="JBZ513" s="38"/>
      <c r="JCA513" s="38"/>
      <c r="JCB513" s="38"/>
      <c r="JCC513" s="38"/>
      <c r="JCD513" s="38"/>
      <c r="JCE513" s="38"/>
      <c r="JCF513" s="38"/>
      <c r="JCG513" s="38"/>
      <c r="JCH513" s="38"/>
      <c r="JCI513" s="38"/>
      <c r="JCJ513" s="38"/>
      <c r="JCK513" s="38"/>
      <c r="JCL513" s="38"/>
      <c r="JCM513" s="38"/>
      <c r="JCN513" s="38"/>
      <c r="JCO513" s="38"/>
      <c r="JCP513" s="38"/>
      <c r="JCQ513" s="38"/>
      <c r="JCR513" s="38"/>
      <c r="JCS513" s="38"/>
      <c r="JCT513" s="38"/>
      <c r="JCU513" s="38"/>
      <c r="JCV513" s="38"/>
      <c r="JCW513" s="38"/>
      <c r="JCX513" s="38"/>
      <c r="JCY513" s="38"/>
      <c r="JCZ513" s="38"/>
      <c r="JDA513" s="38"/>
      <c r="JDB513" s="38"/>
      <c r="JDC513" s="38"/>
      <c r="JDD513" s="38"/>
      <c r="JDE513" s="38"/>
      <c r="JDF513" s="38"/>
      <c r="JDG513" s="38"/>
      <c r="JDH513" s="38"/>
      <c r="JDI513" s="38"/>
      <c r="JDJ513" s="38"/>
      <c r="JDK513" s="38"/>
      <c r="JDL513" s="38"/>
      <c r="JDM513" s="38"/>
      <c r="JDN513" s="38"/>
      <c r="JDO513" s="38"/>
      <c r="JDP513" s="38"/>
      <c r="JDQ513" s="38"/>
      <c r="JDR513" s="38"/>
      <c r="JDS513" s="38"/>
      <c r="JDT513" s="38"/>
      <c r="JDU513" s="38"/>
      <c r="JDV513" s="38"/>
      <c r="JDW513" s="38"/>
      <c r="JDX513" s="38"/>
      <c r="JDY513" s="38"/>
      <c r="JDZ513" s="38"/>
      <c r="JEA513" s="38"/>
      <c r="JEB513" s="38"/>
      <c r="JEC513" s="38"/>
      <c r="JED513" s="38"/>
      <c r="JEE513" s="38"/>
      <c r="JEF513" s="38"/>
      <c r="JEG513" s="38"/>
      <c r="JEH513" s="38"/>
      <c r="JEI513" s="38"/>
      <c r="JEJ513" s="38"/>
      <c r="JEK513" s="38"/>
      <c r="JEL513" s="38"/>
      <c r="JEM513" s="38"/>
      <c r="JEN513" s="38"/>
      <c r="JEO513" s="38"/>
      <c r="JEP513" s="38"/>
      <c r="JEQ513" s="38"/>
      <c r="JER513" s="38"/>
      <c r="JES513" s="38"/>
      <c r="JET513" s="38"/>
      <c r="JEU513" s="38"/>
      <c r="JEV513" s="38"/>
      <c r="JEW513" s="38"/>
      <c r="JEX513" s="38"/>
      <c r="JEY513" s="38"/>
      <c r="JEZ513" s="38"/>
      <c r="JFA513" s="38"/>
      <c r="JFB513" s="38"/>
      <c r="JFC513" s="38"/>
      <c r="JFD513" s="38"/>
      <c r="JFE513" s="38"/>
      <c r="JFF513" s="38"/>
      <c r="JFG513" s="38"/>
      <c r="JFH513" s="38"/>
      <c r="JFI513" s="38"/>
      <c r="JFJ513" s="38"/>
      <c r="JFK513" s="38"/>
      <c r="JFL513" s="38"/>
      <c r="JFM513" s="38"/>
      <c r="JFN513" s="38"/>
      <c r="JFO513" s="38"/>
      <c r="JFP513" s="38"/>
      <c r="JFQ513" s="38"/>
      <c r="JFR513" s="38"/>
      <c r="JFS513" s="38"/>
      <c r="JFT513" s="38"/>
      <c r="JFU513" s="38"/>
      <c r="JFV513" s="38"/>
      <c r="JFW513" s="38"/>
      <c r="JFX513" s="38"/>
      <c r="JFY513" s="38"/>
      <c r="JFZ513" s="38"/>
      <c r="JGA513" s="38"/>
      <c r="JGB513" s="38"/>
      <c r="JGC513" s="38"/>
      <c r="JGD513" s="38"/>
      <c r="JGE513" s="38"/>
      <c r="JGF513" s="38"/>
      <c r="JGG513" s="38"/>
      <c r="JGH513" s="38"/>
      <c r="JGI513" s="38"/>
      <c r="JGJ513" s="38"/>
      <c r="JGK513" s="38"/>
      <c r="JGL513" s="38"/>
      <c r="JGM513" s="38"/>
      <c r="JGN513" s="38"/>
      <c r="JGO513" s="38"/>
      <c r="JGP513" s="38"/>
      <c r="JGQ513" s="38"/>
      <c r="JGR513" s="38"/>
      <c r="JGS513" s="38"/>
      <c r="JGT513" s="38"/>
      <c r="JGU513" s="38"/>
      <c r="JGV513" s="38"/>
      <c r="JGW513" s="38"/>
      <c r="JGX513" s="38"/>
      <c r="JGY513" s="38"/>
      <c r="JGZ513" s="38"/>
      <c r="JHA513" s="38"/>
      <c r="JHB513" s="38"/>
      <c r="JHC513" s="38"/>
      <c r="JHD513" s="38"/>
      <c r="JHE513" s="38"/>
      <c r="JHF513" s="38"/>
      <c r="JHG513" s="38"/>
      <c r="JHH513" s="38"/>
      <c r="JHI513" s="38"/>
      <c r="JHJ513" s="38"/>
      <c r="JHK513" s="38"/>
      <c r="JHL513" s="38"/>
      <c r="JHM513" s="38"/>
      <c r="JHN513" s="38"/>
      <c r="JHO513" s="38"/>
      <c r="JHP513" s="38"/>
      <c r="JHQ513" s="38"/>
      <c r="JHR513" s="38"/>
      <c r="JHS513" s="38"/>
      <c r="JHT513" s="38"/>
      <c r="JHU513" s="38"/>
      <c r="JHV513" s="38"/>
      <c r="JHW513" s="38"/>
      <c r="JHX513" s="38"/>
      <c r="JHY513" s="38"/>
      <c r="JHZ513" s="38"/>
      <c r="JIA513" s="38"/>
      <c r="JIB513" s="38"/>
      <c r="JIC513" s="38"/>
      <c r="JID513" s="38"/>
      <c r="JIE513" s="38"/>
      <c r="JIF513" s="38"/>
      <c r="JIG513" s="38"/>
      <c r="JIH513" s="38"/>
      <c r="JII513" s="38"/>
      <c r="JIJ513" s="38"/>
      <c r="JIK513" s="38"/>
      <c r="JIL513" s="38"/>
      <c r="JIM513" s="38"/>
      <c r="JIN513" s="38"/>
      <c r="JIO513" s="38"/>
      <c r="JIP513" s="38"/>
      <c r="JIQ513" s="38"/>
      <c r="JIR513" s="38"/>
      <c r="JIS513" s="38"/>
      <c r="JIT513" s="38"/>
      <c r="JIU513" s="38"/>
      <c r="JIV513" s="38"/>
      <c r="JIW513" s="38"/>
      <c r="JIX513" s="38"/>
      <c r="JIY513" s="38"/>
      <c r="JIZ513" s="38"/>
      <c r="JJA513" s="38"/>
      <c r="JJB513" s="38"/>
      <c r="JJC513" s="38"/>
      <c r="JJD513" s="38"/>
      <c r="JJE513" s="38"/>
      <c r="JJF513" s="38"/>
      <c r="JJG513" s="38"/>
      <c r="JJH513" s="38"/>
      <c r="JJI513" s="38"/>
      <c r="JJJ513" s="38"/>
      <c r="JJK513" s="38"/>
      <c r="JJL513" s="38"/>
      <c r="JJM513" s="38"/>
      <c r="JJN513" s="38"/>
      <c r="JJO513" s="38"/>
      <c r="JJP513" s="38"/>
      <c r="JJQ513" s="38"/>
      <c r="JJR513" s="38"/>
      <c r="JJS513" s="38"/>
      <c r="JJT513" s="38"/>
      <c r="JJU513" s="38"/>
      <c r="JJV513" s="38"/>
      <c r="JJW513" s="38"/>
      <c r="JJX513" s="38"/>
      <c r="JJY513" s="38"/>
      <c r="JJZ513" s="38"/>
      <c r="JKA513" s="38"/>
      <c r="JKB513" s="38"/>
      <c r="JKC513" s="38"/>
      <c r="JKD513" s="38"/>
      <c r="JKE513" s="38"/>
      <c r="JKF513" s="38"/>
      <c r="JKG513" s="38"/>
      <c r="JKH513" s="38"/>
      <c r="JKI513" s="38"/>
      <c r="JKJ513" s="38"/>
      <c r="JKK513" s="38"/>
      <c r="JKL513" s="38"/>
      <c r="JKM513" s="38"/>
      <c r="JKN513" s="38"/>
      <c r="JKO513" s="38"/>
      <c r="JKP513" s="38"/>
      <c r="JKQ513" s="38"/>
      <c r="JKR513" s="38"/>
      <c r="JKS513" s="38"/>
      <c r="JKT513" s="38"/>
      <c r="JKU513" s="38"/>
      <c r="JKV513" s="38"/>
      <c r="JKW513" s="38"/>
      <c r="JKX513" s="38"/>
      <c r="JKY513" s="38"/>
      <c r="JKZ513" s="38"/>
      <c r="JLA513" s="38"/>
      <c r="JLB513" s="38"/>
      <c r="JLC513" s="38"/>
      <c r="JLD513" s="38"/>
      <c r="JLE513" s="38"/>
      <c r="JLF513" s="38"/>
      <c r="JLG513" s="38"/>
      <c r="JLH513" s="38"/>
      <c r="JLI513" s="38"/>
      <c r="JLJ513" s="38"/>
      <c r="JLK513" s="38"/>
      <c r="JLL513" s="38"/>
      <c r="JLM513" s="38"/>
      <c r="JLN513" s="38"/>
      <c r="JLO513" s="38"/>
      <c r="JLP513" s="38"/>
      <c r="JLQ513" s="38"/>
      <c r="JLR513" s="38"/>
      <c r="JLS513" s="38"/>
      <c r="JLT513" s="38"/>
      <c r="JLU513" s="38"/>
      <c r="JLV513" s="38"/>
      <c r="JLW513" s="38"/>
      <c r="JLX513" s="38"/>
      <c r="JLY513" s="38"/>
      <c r="JLZ513" s="38"/>
      <c r="JMA513" s="38"/>
      <c r="JMB513" s="38"/>
      <c r="JMC513" s="38"/>
      <c r="JMD513" s="38"/>
      <c r="JME513" s="38"/>
      <c r="JMF513" s="38"/>
      <c r="JMG513" s="38"/>
      <c r="JMH513" s="38"/>
      <c r="JMI513" s="38"/>
      <c r="JMJ513" s="38"/>
      <c r="JMK513" s="38"/>
      <c r="JML513" s="38"/>
      <c r="JMM513" s="38"/>
      <c r="JMN513" s="38"/>
      <c r="JMO513" s="38"/>
      <c r="JMP513" s="38"/>
      <c r="JMQ513" s="38"/>
      <c r="JMR513" s="38"/>
      <c r="JMS513" s="38"/>
      <c r="JMT513" s="38"/>
      <c r="JMU513" s="38"/>
      <c r="JMV513" s="38"/>
      <c r="JMW513" s="38"/>
      <c r="JMX513" s="38"/>
      <c r="JMY513" s="38"/>
      <c r="JMZ513" s="38"/>
      <c r="JNA513" s="38"/>
      <c r="JNB513" s="38"/>
      <c r="JNC513" s="38"/>
      <c r="JND513" s="38"/>
      <c r="JNE513" s="38"/>
      <c r="JNF513" s="38"/>
      <c r="JNG513" s="38"/>
      <c r="JNH513" s="38"/>
      <c r="JNI513" s="38"/>
      <c r="JNJ513" s="38"/>
      <c r="JNK513" s="38"/>
      <c r="JNL513" s="38"/>
      <c r="JNM513" s="38"/>
      <c r="JNN513" s="38"/>
      <c r="JNO513" s="38"/>
      <c r="JNP513" s="38"/>
      <c r="JNQ513" s="38"/>
      <c r="JNR513" s="38"/>
      <c r="JNS513" s="38"/>
      <c r="JNT513" s="38"/>
      <c r="JNU513" s="38"/>
      <c r="JNV513" s="38"/>
      <c r="JNW513" s="38"/>
      <c r="JNX513" s="38"/>
      <c r="JNY513" s="38"/>
      <c r="JNZ513" s="38"/>
      <c r="JOA513" s="38"/>
      <c r="JOB513" s="38"/>
      <c r="JOC513" s="38"/>
      <c r="JOD513" s="38"/>
      <c r="JOE513" s="38"/>
      <c r="JOF513" s="38"/>
      <c r="JOG513" s="38"/>
      <c r="JOH513" s="38"/>
      <c r="JOI513" s="38"/>
      <c r="JOJ513" s="38"/>
      <c r="JOK513" s="38"/>
      <c r="JOL513" s="38"/>
      <c r="JOM513" s="38"/>
      <c r="JON513" s="38"/>
      <c r="JOO513" s="38"/>
      <c r="JOP513" s="38"/>
      <c r="JOQ513" s="38"/>
      <c r="JOR513" s="38"/>
      <c r="JOS513" s="38"/>
      <c r="JOT513" s="38"/>
      <c r="JOU513" s="38"/>
      <c r="JOV513" s="38"/>
      <c r="JOW513" s="38"/>
      <c r="JOX513" s="38"/>
      <c r="JOY513" s="38"/>
      <c r="JOZ513" s="38"/>
      <c r="JPA513" s="38"/>
      <c r="JPB513" s="38"/>
      <c r="JPC513" s="38"/>
      <c r="JPD513" s="38"/>
      <c r="JPE513" s="38"/>
      <c r="JPF513" s="38"/>
      <c r="JPG513" s="38"/>
      <c r="JPH513" s="38"/>
      <c r="JPI513" s="38"/>
      <c r="JPJ513" s="38"/>
      <c r="JPK513" s="38"/>
      <c r="JPL513" s="38"/>
      <c r="JPM513" s="38"/>
      <c r="JPN513" s="38"/>
      <c r="JPO513" s="38"/>
      <c r="JPP513" s="38"/>
      <c r="JPQ513" s="38"/>
      <c r="JPR513" s="38"/>
      <c r="JPS513" s="38"/>
      <c r="JPT513" s="38"/>
      <c r="JPU513" s="38"/>
      <c r="JPV513" s="38"/>
      <c r="JPW513" s="38"/>
      <c r="JPX513" s="38"/>
      <c r="JPY513" s="38"/>
      <c r="JPZ513" s="38"/>
      <c r="JQA513" s="38"/>
      <c r="JQB513" s="38"/>
      <c r="JQC513" s="38"/>
      <c r="JQD513" s="38"/>
      <c r="JQE513" s="38"/>
      <c r="JQF513" s="38"/>
      <c r="JQG513" s="38"/>
      <c r="JQH513" s="38"/>
      <c r="JQI513" s="38"/>
      <c r="JQJ513" s="38"/>
      <c r="JQK513" s="38"/>
      <c r="JQL513" s="38"/>
      <c r="JQM513" s="38"/>
      <c r="JQN513" s="38"/>
      <c r="JQO513" s="38"/>
      <c r="JQP513" s="38"/>
      <c r="JQQ513" s="38"/>
      <c r="JQR513" s="38"/>
      <c r="JQS513" s="38"/>
      <c r="JQT513" s="38"/>
      <c r="JQU513" s="38"/>
      <c r="JQV513" s="38"/>
      <c r="JQW513" s="38"/>
      <c r="JQX513" s="38"/>
      <c r="JQY513" s="38"/>
      <c r="JQZ513" s="38"/>
      <c r="JRA513" s="38"/>
      <c r="JRB513" s="38"/>
      <c r="JRC513" s="38"/>
      <c r="JRD513" s="38"/>
      <c r="JRE513" s="38"/>
      <c r="JRF513" s="38"/>
      <c r="JRG513" s="38"/>
      <c r="JRH513" s="38"/>
      <c r="JRI513" s="38"/>
      <c r="JRJ513" s="38"/>
      <c r="JRK513" s="38"/>
      <c r="JRL513" s="38"/>
      <c r="JRM513" s="38"/>
      <c r="JRN513" s="38"/>
      <c r="JRO513" s="38"/>
      <c r="JRP513" s="38"/>
      <c r="JRQ513" s="38"/>
      <c r="JRR513" s="38"/>
      <c r="JRS513" s="38"/>
      <c r="JRT513" s="38"/>
      <c r="JRU513" s="38"/>
      <c r="JRV513" s="38"/>
      <c r="JRW513" s="38"/>
      <c r="JRX513" s="38"/>
      <c r="JRY513" s="38"/>
      <c r="JRZ513" s="38"/>
      <c r="JSA513" s="38"/>
      <c r="JSB513" s="38"/>
      <c r="JSC513" s="38"/>
      <c r="JSD513" s="38"/>
      <c r="JSE513" s="38"/>
      <c r="JSF513" s="38"/>
      <c r="JSG513" s="38"/>
      <c r="JSH513" s="38"/>
      <c r="JSI513" s="38"/>
      <c r="JSJ513" s="38"/>
      <c r="JSK513" s="38"/>
      <c r="JSL513" s="38"/>
      <c r="JSM513" s="38"/>
      <c r="JSN513" s="38"/>
      <c r="JSO513" s="38"/>
      <c r="JSP513" s="38"/>
      <c r="JSQ513" s="38"/>
      <c r="JSR513" s="38"/>
      <c r="JSS513" s="38"/>
      <c r="JST513" s="38"/>
      <c r="JSU513" s="38"/>
      <c r="JSV513" s="38"/>
      <c r="JSW513" s="38"/>
      <c r="JSX513" s="38"/>
      <c r="JSY513" s="38"/>
      <c r="JSZ513" s="38"/>
      <c r="JTA513" s="38"/>
      <c r="JTB513" s="38"/>
      <c r="JTC513" s="38"/>
      <c r="JTD513" s="38"/>
      <c r="JTE513" s="38"/>
      <c r="JTF513" s="38"/>
      <c r="JTG513" s="38"/>
      <c r="JTH513" s="38"/>
      <c r="JTI513" s="38"/>
      <c r="JTJ513" s="38"/>
      <c r="JTK513" s="38"/>
      <c r="JTL513" s="38"/>
      <c r="JTM513" s="38"/>
      <c r="JTN513" s="38"/>
      <c r="JTO513" s="38"/>
      <c r="JTP513" s="38"/>
      <c r="JTQ513" s="38"/>
      <c r="JTR513" s="38"/>
      <c r="JTS513" s="38"/>
      <c r="JTT513" s="38"/>
      <c r="JTU513" s="38"/>
      <c r="JTV513" s="38"/>
      <c r="JTW513" s="38"/>
      <c r="JTX513" s="38"/>
      <c r="JTY513" s="38"/>
      <c r="JTZ513" s="38"/>
      <c r="JUA513" s="38"/>
      <c r="JUB513" s="38"/>
      <c r="JUC513" s="38"/>
      <c r="JUD513" s="38"/>
      <c r="JUE513" s="38"/>
      <c r="JUF513" s="38"/>
      <c r="JUG513" s="38"/>
      <c r="JUH513" s="38"/>
      <c r="JUI513" s="38"/>
      <c r="JUJ513" s="38"/>
      <c r="JUK513" s="38"/>
      <c r="JUL513" s="38"/>
      <c r="JUM513" s="38"/>
      <c r="JUN513" s="38"/>
      <c r="JUO513" s="38"/>
      <c r="JUP513" s="38"/>
      <c r="JUQ513" s="38"/>
      <c r="JUR513" s="38"/>
      <c r="JUS513" s="38"/>
      <c r="JUT513" s="38"/>
      <c r="JUU513" s="38"/>
      <c r="JUV513" s="38"/>
      <c r="JUW513" s="38"/>
      <c r="JUX513" s="38"/>
      <c r="JUY513" s="38"/>
      <c r="JUZ513" s="38"/>
      <c r="JVA513" s="38"/>
      <c r="JVB513" s="38"/>
      <c r="JVC513" s="38"/>
      <c r="JVD513" s="38"/>
      <c r="JVE513" s="38"/>
      <c r="JVF513" s="38"/>
      <c r="JVG513" s="38"/>
      <c r="JVH513" s="38"/>
      <c r="JVI513" s="38"/>
      <c r="JVJ513" s="38"/>
      <c r="JVK513" s="38"/>
      <c r="JVL513" s="38"/>
      <c r="JVM513" s="38"/>
      <c r="JVN513" s="38"/>
      <c r="JVO513" s="38"/>
      <c r="JVP513" s="38"/>
      <c r="JVQ513" s="38"/>
      <c r="JVR513" s="38"/>
      <c r="JVS513" s="38"/>
      <c r="JVT513" s="38"/>
      <c r="JVU513" s="38"/>
      <c r="JVV513" s="38"/>
      <c r="JVW513" s="38"/>
      <c r="JVX513" s="38"/>
      <c r="JVY513" s="38"/>
      <c r="JVZ513" s="38"/>
      <c r="JWA513" s="38"/>
      <c r="JWB513" s="38"/>
      <c r="JWC513" s="38"/>
      <c r="JWD513" s="38"/>
      <c r="JWE513" s="38"/>
      <c r="JWF513" s="38"/>
      <c r="JWG513" s="38"/>
      <c r="JWH513" s="38"/>
      <c r="JWI513" s="38"/>
      <c r="JWJ513" s="38"/>
      <c r="JWK513" s="38"/>
      <c r="JWL513" s="38"/>
      <c r="JWM513" s="38"/>
      <c r="JWN513" s="38"/>
      <c r="JWO513" s="38"/>
      <c r="JWP513" s="38"/>
      <c r="JWQ513" s="38"/>
      <c r="JWR513" s="38"/>
      <c r="JWS513" s="38"/>
      <c r="JWT513" s="38"/>
      <c r="JWU513" s="38"/>
      <c r="JWV513" s="38"/>
      <c r="JWW513" s="38"/>
      <c r="JWX513" s="38"/>
      <c r="JWY513" s="38"/>
      <c r="JWZ513" s="38"/>
      <c r="JXA513" s="38"/>
      <c r="JXB513" s="38"/>
      <c r="JXC513" s="38"/>
      <c r="JXD513" s="38"/>
      <c r="JXE513" s="38"/>
      <c r="JXF513" s="38"/>
      <c r="JXG513" s="38"/>
      <c r="JXH513" s="38"/>
      <c r="JXI513" s="38"/>
      <c r="JXJ513" s="38"/>
      <c r="JXK513" s="38"/>
      <c r="JXL513" s="38"/>
      <c r="JXM513" s="38"/>
      <c r="JXN513" s="38"/>
      <c r="JXO513" s="38"/>
      <c r="JXP513" s="38"/>
      <c r="JXQ513" s="38"/>
      <c r="JXR513" s="38"/>
      <c r="JXS513" s="38"/>
      <c r="JXT513" s="38"/>
      <c r="JXU513" s="38"/>
      <c r="JXV513" s="38"/>
      <c r="JXW513" s="38"/>
      <c r="JXX513" s="38"/>
      <c r="JXY513" s="38"/>
      <c r="JXZ513" s="38"/>
      <c r="JYA513" s="38"/>
      <c r="JYB513" s="38"/>
      <c r="JYC513" s="38"/>
      <c r="JYD513" s="38"/>
      <c r="JYE513" s="38"/>
      <c r="JYF513" s="38"/>
      <c r="JYG513" s="38"/>
      <c r="JYH513" s="38"/>
      <c r="JYI513" s="38"/>
      <c r="JYJ513" s="38"/>
      <c r="JYK513" s="38"/>
      <c r="JYL513" s="38"/>
      <c r="JYM513" s="38"/>
      <c r="JYN513" s="38"/>
      <c r="JYO513" s="38"/>
      <c r="JYP513" s="38"/>
      <c r="JYQ513" s="38"/>
      <c r="JYR513" s="38"/>
      <c r="JYS513" s="38"/>
      <c r="JYT513" s="38"/>
      <c r="JYU513" s="38"/>
      <c r="JYV513" s="38"/>
      <c r="JYW513" s="38"/>
      <c r="JYX513" s="38"/>
      <c r="JYY513" s="38"/>
      <c r="JYZ513" s="38"/>
      <c r="JZA513" s="38"/>
      <c r="JZB513" s="38"/>
      <c r="JZC513" s="38"/>
      <c r="JZD513" s="38"/>
      <c r="JZE513" s="38"/>
      <c r="JZF513" s="38"/>
      <c r="JZG513" s="38"/>
      <c r="JZH513" s="38"/>
      <c r="JZI513" s="38"/>
      <c r="JZJ513" s="38"/>
      <c r="JZK513" s="38"/>
      <c r="JZL513" s="38"/>
      <c r="JZM513" s="38"/>
      <c r="JZN513" s="38"/>
      <c r="JZO513" s="38"/>
      <c r="JZP513" s="38"/>
      <c r="JZQ513" s="38"/>
      <c r="JZR513" s="38"/>
      <c r="JZS513" s="38"/>
      <c r="JZT513" s="38"/>
      <c r="JZU513" s="38"/>
      <c r="JZV513" s="38"/>
      <c r="JZW513" s="38"/>
      <c r="JZX513" s="38"/>
      <c r="JZY513" s="38"/>
      <c r="JZZ513" s="38"/>
      <c r="KAA513" s="38"/>
      <c r="KAB513" s="38"/>
      <c r="KAC513" s="38"/>
      <c r="KAD513" s="38"/>
      <c r="KAE513" s="38"/>
      <c r="KAF513" s="38"/>
      <c r="KAG513" s="38"/>
      <c r="KAH513" s="38"/>
      <c r="KAI513" s="38"/>
      <c r="KAJ513" s="38"/>
      <c r="KAK513" s="38"/>
      <c r="KAL513" s="38"/>
      <c r="KAM513" s="38"/>
      <c r="KAN513" s="38"/>
      <c r="KAO513" s="38"/>
      <c r="KAP513" s="38"/>
      <c r="KAQ513" s="38"/>
      <c r="KAR513" s="38"/>
      <c r="KAS513" s="38"/>
      <c r="KAT513" s="38"/>
      <c r="KAU513" s="38"/>
      <c r="KAV513" s="38"/>
      <c r="KAW513" s="38"/>
      <c r="KAX513" s="38"/>
      <c r="KAY513" s="38"/>
      <c r="KAZ513" s="38"/>
      <c r="KBA513" s="38"/>
      <c r="KBB513" s="38"/>
      <c r="KBC513" s="38"/>
      <c r="KBD513" s="38"/>
      <c r="KBE513" s="38"/>
      <c r="KBF513" s="38"/>
      <c r="KBG513" s="38"/>
      <c r="KBH513" s="38"/>
      <c r="KBI513" s="38"/>
      <c r="KBJ513" s="38"/>
      <c r="KBK513" s="38"/>
      <c r="KBL513" s="38"/>
      <c r="KBM513" s="38"/>
      <c r="KBN513" s="38"/>
      <c r="KBO513" s="38"/>
      <c r="KBP513" s="38"/>
      <c r="KBQ513" s="38"/>
      <c r="KBR513" s="38"/>
      <c r="KBS513" s="38"/>
      <c r="KBT513" s="38"/>
      <c r="KBU513" s="38"/>
      <c r="KBV513" s="38"/>
      <c r="KBW513" s="38"/>
      <c r="KBX513" s="38"/>
      <c r="KBY513" s="38"/>
      <c r="KBZ513" s="38"/>
      <c r="KCA513" s="38"/>
      <c r="KCB513" s="38"/>
      <c r="KCC513" s="38"/>
      <c r="KCD513" s="38"/>
      <c r="KCE513" s="38"/>
      <c r="KCF513" s="38"/>
      <c r="KCG513" s="38"/>
      <c r="KCH513" s="38"/>
      <c r="KCI513" s="38"/>
      <c r="KCJ513" s="38"/>
      <c r="KCK513" s="38"/>
      <c r="KCL513" s="38"/>
      <c r="KCM513" s="38"/>
      <c r="KCN513" s="38"/>
      <c r="KCO513" s="38"/>
      <c r="KCP513" s="38"/>
      <c r="KCQ513" s="38"/>
      <c r="KCR513" s="38"/>
      <c r="KCS513" s="38"/>
      <c r="KCT513" s="38"/>
      <c r="KCU513" s="38"/>
      <c r="KCV513" s="38"/>
      <c r="KCW513" s="38"/>
      <c r="KCX513" s="38"/>
      <c r="KCY513" s="38"/>
      <c r="KCZ513" s="38"/>
      <c r="KDA513" s="38"/>
      <c r="KDB513" s="38"/>
      <c r="KDC513" s="38"/>
      <c r="KDD513" s="38"/>
      <c r="KDE513" s="38"/>
      <c r="KDF513" s="38"/>
      <c r="KDG513" s="38"/>
      <c r="KDH513" s="38"/>
      <c r="KDI513" s="38"/>
      <c r="KDJ513" s="38"/>
      <c r="KDK513" s="38"/>
      <c r="KDL513" s="38"/>
      <c r="KDM513" s="38"/>
      <c r="KDN513" s="38"/>
      <c r="KDO513" s="38"/>
      <c r="KDP513" s="38"/>
      <c r="KDQ513" s="38"/>
      <c r="KDR513" s="38"/>
      <c r="KDS513" s="38"/>
      <c r="KDT513" s="38"/>
      <c r="KDU513" s="38"/>
      <c r="KDV513" s="38"/>
      <c r="KDW513" s="38"/>
      <c r="KDX513" s="38"/>
      <c r="KDY513" s="38"/>
      <c r="KDZ513" s="38"/>
      <c r="KEA513" s="38"/>
      <c r="KEB513" s="38"/>
      <c r="KEC513" s="38"/>
      <c r="KED513" s="38"/>
      <c r="KEE513" s="38"/>
      <c r="KEF513" s="38"/>
      <c r="KEG513" s="38"/>
      <c r="KEH513" s="38"/>
      <c r="KEI513" s="38"/>
      <c r="KEJ513" s="38"/>
      <c r="KEK513" s="38"/>
      <c r="KEL513" s="38"/>
      <c r="KEM513" s="38"/>
      <c r="KEN513" s="38"/>
      <c r="KEO513" s="38"/>
      <c r="KEP513" s="38"/>
      <c r="KEQ513" s="38"/>
      <c r="KER513" s="38"/>
      <c r="KES513" s="38"/>
      <c r="KET513" s="38"/>
      <c r="KEU513" s="38"/>
      <c r="KEV513" s="38"/>
      <c r="KEW513" s="38"/>
      <c r="KEX513" s="38"/>
      <c r="KEY513" s="38"/>
      <c r="KEZ513" s="38"/>
      <c r="KFA513" s="38"/>
      <c r="KFB513" s="38"/>
      <c r="KFC513" s="38"/>
      <c r="KFD513" s="38"/>
      <c r="KFE513" s="38"/>
      <c r="KFF513" s="38"/>
      <c r="KFG513" s="38"/>
      <c r="KFH513" s="38"/>
      <c r="KFI513" s="38"/>
      <c r="KFJ513" s="38"/>
      <c r="KFK513" s="38"/>
      <c r="KFL513" s="38"/>
      <c r="KFM513" s="38"/>
      <c r="KFN513" s="38"/>
      <c r="KFO513" s="38"/>
      <c r="KFP513" s="38"/>
      <c r="KFQ513" s="38"/>
      <c r="KFR513" s="38"/>
      <c r="KFS513" s="38"/>
      <c r="KFT513" s="38"/>
      <c r="KFU513" s="38"/>
      <c r="KFV513" s="38"/>
      <c r="KFW513" s="38"/>
      <c r="KFX513" s="38"/>
      <c r="KFY513" s="38"/>
      <c r="KFZ513" s="38"/>
      <c r="KGA513" s="38"/>
      <c r="KGB513" s="38"/>
      <c r="KGC513" s="38"/>
      <c r="KGD513" s="38"/>
      <c r="KGE513" s="38"/>
      <c r="KGF513" s="38"/>
      <c r="KGG513" s="38"/>
      <c r="KGH513" s="38"/>
      <c r="KGI513" s="38"/>
      <c r="KGJ513" s="38"/>
      <c r="KGK513" s="38"/>
      <c r="KGL513" s="38"/>
      <c r="KGM513" s="38"/>
      <c r="KGN513" s="38"/>
      <c r="KGO513" s="38"/>
      <c r="KGP513" s="38"/>
      <c r="KGQ513" s="38"/>
      <c r="KGR513" s="38"/>
      <c r="KGS513" s="38"/>
      <c r="KGT513" s="38"/>
      <c r="KGU513" s="38"/>
      <c r="KGV513" s="38"/>
      <c r="KGW513" s="38"/>
      <c r="KGX513" s="38"/>
      <c r="KGY513" s="38"/>
      <c r="KGZ513" s="38"/>
      <c r="KHA513" s="38"/>
      <c r="KHB513" s="38"/>
      <c r="KHC513" s="38"/>
      <c r="KHD513" s="38"/>
      <c r="KHE513" s="38"/>
      <c r="KHF513" s="38"/>
      <c r="KHG513" s="38"/>
      <c r="KHH513" s="38"/>
      <c r="KHI513" s="38"/>
      <c r="KHJ513" s="38"/>
      <c r="KHK513" s="38"/>
      <c r="KHL513" s="38"/>
      <c r="KHM513" s="38"/>
      <c r="KHN513" s="38"/>
      <c r="KHO513" s="38"/>
      <c r="KHP513" s="38"/>
      <c r="KHQ513" s="38"/>
      <c r="KHR513" s="38"/>
      <c r="KHS513" s="38"/>
      <c r="KHT513" s="38"/>
      <c r="KHU513" s="38"/>
      <c r="KHV513" s="38"/>
      <c r="KHW513" s="38"/>
      <c r="KHX513" s="38"/>
      <c r="KHY513" s="38"/>
      <c r="KHZ513" s="38"/>
      <c r="KIA513" s="38"/>
      <c r="KIB513" s="38"/>
      <c r="KIC513" s="38"/>
      <c r="KID513" s="38"/>
      <c r="KIE513" s="38"/>
      <c r="KIF513" s="38"/>
      <c r="KIG513" s="38"/>
      <c r="KIH513" s="38"/>
      <c r="KII513" s="38"/>
      <c r="KIJ513" s="38"/>
      <c r="KIK513" s="38"/>
      <c r="KIL513" s="38"/>
      <c r="KIM513" s="38"/>
      <c r="KIN513" s="38"/>
      <c r="KIO513" s="38"/>
      <c r="KIP513" s="38"/>
      <c r="KIQ513" s="38"/>
      <c r="KIR513" s="38"/>
      <c r="KIS513" s="38"/>
      <c r="KIT513" s="38"/>
      <c r="KIU513" s="38"/>
      <c r="KIV513" s="38"/>
      <c r="KIW513" s="38"/>
      <c r="KIX513" s="38"/>
      <c r="KIY513" s="38"/>
      <c r="KIZ513" s="38"/>
      <c r="KJA513" s="38"/>
      <c r="KJB513" s="38"/>
      <c r="KJC513" s="38"/>
      <c r="KJD513" s="38"/>
      <c r="KJE513" s="38"/>
      <c r="KJF513" s="38"/>
      <c r="KJG513" s="38"/>
      <c r="KJH513" s="38"/>
      <c r="KJI513" s="38"/>
      <c r="KJJ513" s="38"/>
      <c r="KJK513" s="38"/>
      <c r="KJL513" s="38"/>
      <c r="KJM513" s="38"/>
      <c r="KJN513" s="38"/>
      <c r="KJO513" s="38"/>
      <c r="KJP513" s="38"/>
      <c r="KJQ513" s="38"/>
      <c r="KJR513" s="38"/>
      <c r="KJS513" s="38"/>
      <c r="KJT513" s="38"/>
      <c r="KJU513" s="38"/>
      <c r="KJV513" s="38"/>
      <c r="KJW513" s="38"/>
      <c r="KJX513" s="38"/>
      <c r="KJY513" s="38"/>
      <c r="KJZ513" s="38"/>
      <c r="KKA513" s="38"/>
      <c r="KKB513" s="38"/>
      <c r="KKC513" s="38"/>
      <c r="KKD513" s="38"/>
      <c r="KKE513" s="38"/>
      <c r="KKF513" s="38"/>
      <c r="KKG513" s="38"/>
      <c r="KKH513" s="38"/>
      <c r="KKI513" s="38"/>
      <c r="KKJ513" s="38"/>
      <c r="KKK513" s="38"/>
      <c r="KKL513" s="38"/>
      <c r="KKM513" s="38"/>
      <c r="KKN513" s="38"/>
      <c r="KKO513" s="38"/>
      <c r="KKP513" s="38"/>
      <c r="KKQ513" s="38"/>
      <c r="KKR513" s="38"/>
      <c r="KKS513" s="38"/>
      <c r="KKT513" s="38"/>
      <c r="KKU513" s="38"/>
      <c r="KKV513" s="38"/>
      <c r="KKW513" s="38"/>
      <c r="KKX513" s="38"/>
      <c r="KKY513" s="38"/>
      <c r="KKZ513" s="38"/>
      <c r="KLA513" s="38"/>
      <c r="KLB513" s="38"/>
      <c r="KLC513" s="38"/>
      <c r="KLD513" s="38"/>
      <c r="KLE513" s="38"/>
      <c r="KLF513" s="38"/>
      <c r="KLG513" s="38"/>
      <c r="KLH513" s="38"/>
      <c r="KLI513" s="38"/>
      <c r="KLJ513" s="38"/>
      <c r="KLK513" s="38"/>
      <c r="KLL513" s="38"/>
      <c r="KLM513" s="38"/>
      <c r="KLN513" s="38"/>
      <c r="KLO513" s="38"/>
      <c r="KLP513" s="38"/>
      <c r="KLQ513" s="38"/>
      <c r="KLR513" s="38"/>
      <c r="KLS513" s="38"/>
      <c r="KLT513" s="38"/>
      <c r="KLU513" s="38"/>
      <c r="KLV513" s="38"/>
      <c r="KLW513" s="38"/>
      <c r="KLX513" s="38"/>
      <c r="KLY513" s="38"/>
      <c r="KLZ513" s="38"/>
      <c r="KMA513" s="38"/>
      <c r="KMB513" s="38"/>
      <c r="KMC513" s="38"/>
      <c r="KMD513" s="38"/>
      <c r="KME513" s="38"/>
      <c r="KMF513" s="38"/>
      <c r="KMG513" s="38"/>
      <c r="KMH513" s="38"/>
      <c r="KMI513" s="38"/>
      <c r="KMJ513" s="38"/>
      <c r="KMK513" s="38"/>
      <c r="KML513" s="38"/>
      <c r="KMM513" s="38"/>
      <c r="KMN513" s="38"/>
      <c r="KMO513" s="38"/>
      <c r="KMP513" s="38"/>
      <c r="KMQ513" s="38"/>
      <c r="KMR513" s="38"/>
      <c r="KMS513" s="38"/>
      <c r="KMT513" s="38"/>
      <c r="KMU513" s="38"/>
      <c r="KMV513" s="38"/>
      <c r="KMW513" s="38"/>
      <c r="KMX513" s="38"/>
      <c r="KMY513" s="38"/>
      <c r="KMZ513" s="38"/>
      <c r="KNA513" s="38"/>
      <c r="KNB513" s="38"/>
      <c r="KNC513" s="38"/>
      <c r="KND513" s="38"/>
      <c r="KNE513" s="38"/>
      <c r="KNF513" s="38"/>
      <c r="KNG513" s="38"/>
      <c r="KNH513" s="38"/>
      <c r="KNI513" s="38"/>
      <c r="KNJ513" s="38"/>
      <c r="KNK513" s="38"/>
      <c r="KNL513" s="38"/>
      <c r="KNM513" s="38"/>
      <c r="KNN513" s="38"/>
      <c r="KNO513" s="38"/>
      <c r="KNP513" s="38"/>
      <c r="KNQ513" s="38"/>
      <c r="KNR513" s="38"/>
      <c r="KNS513" s="38"/>
      <c r="KNT513" s="38"/>
      <c r="KNU513" s="38"/>
      <c r="KNV513" s="38"/>
      <c r="KNW513" s="38"/>
      <c r="KNX513" s="38"/>
      <c r="KNY513" s="38"/>
      <c r="KNZ513" s="38"/>
      <c r="KOA513" s="38"/>
      <c r="KOB513" s="38"/>
      <c r="KOC513" s="38"/>
      <c r="KOD513" s="38"/>
      <c r="KOE513" s="38"/>
      <c r="KOF513" s="38"/>
      <c r="KOG513" s="38"/>
      <c r="KOH513" s="38"/>
      <c r="KOI513" s="38"/>
      <c r="KOJ513" s="38"/>
      <c r="KOK513" s="38"/>
      <c r="KOL513" s="38"/>
      <c r="KOM513" s="38"/>
      <c r="KON513" s="38"/>
      <c r="KOO513" s="38"/>
      <c r="KOP513" s="38"/>
      <c r="KOQ513" s="38"/>
      <c r="KOR513" s="38"/>
      <c r="KOS513" s="38"/>
      <c r="KOT513" s="38"/>
      <c r="KOU513" s="38"/>
      <c r="KOV513" s="38"/>
      <c r="KOW513" s="38"/>
      <c r="KOX513" s="38"/>
      <c r="KOY513" s="38"/>
      <c r="KOZ513" s="38"/>
      <c r="KPA513" s="38"/>
      <c r="KPB513" s="38"/>
      <c r="KPC513" s="38"/>
      <c r="KPD513" s="38"/>
      <c r="KPE513" s="38"/>
      <c r="KPF513" s="38"/>
      <c r="KPG513" s="38"/>
      <c r="KPH513" s="38"/>
      <c r="KPI513" s="38"/>
      <c r="KPJ513" s="38"/>
      <c r="KPK513" s="38"/>
      <c r="KPL513" s="38"/>
      <c r="KPM513" s="38"/>
      <c r="KPN513" s="38"/>
      <c r="KPO513" s="38"/>
      <c r="KPP513" s="38"/>
      <c r="KPQ513" s="38"/>
      <c r="KPR513" s="38"/>
      <c r="KPS513" s="38"/>
      <c r="KPT513" s="38"/>
      <c r="KPU513" s="38"/>
      <c r="KPV513" s="38"/>
      <c r="KPW513" s="38"/>
      <c r="KPX513" s="38"/>
      <c r="KPY513" s="38"/>
      <c r="KPZ513" s="38"/>
      <c r="KQA513" s="38"/>
      <c r="KQB513" s="38"/>
      <c r="KQC513" s="38"/>
      <c r="KQD513" s="38"/>
      <c r="KQE513" s="38"/>
      <c r="KQF513" s="38"/>
      <c r="KQG513" s="38"/>
      <c r="KQH513" s="38"/>
      <c r="KQI513" s="38"/>
      <c r="KQJ513" s="38"/>
      <c r="KQK513" s="38"/>
      <c r="KQL513" s="38"/>
      <c r="KQM513" s="38"/>
      <c r="KQN513" s="38"/>
      <c r="KQO513" s="38"/>
      <c r="KQP513" s="38"/>
      <c r="KQQ513" s="38"/>
      <c r="KQR513" s="38"/>
      <c r="KQS513" s="38"/>
      <c r="KQT513" s="38"/>
      <c r="KQU513" s="38"/>
      <c r="KQV513" s="38"/>
      <c r="KQW513" s="38"/>
      <c r="KQX513" s="38"/>
      <c r="KQY513" s="38"/>
      <c r="KQZ513" s="38"/>
      <c r="KRA513" s="38"/>
      <c r="KRB513" s="38"/>
      <c r="KRC513" s="38"/>
      <c r="KRD513" s="38"/>
      <c r="KRE513" s="38"/>
      <c r="KRF513" s="38"/>
      <c r="KRG513" s="38"/>
      <c r="KRH513" s="38"/>
      <c r="KRI513" s="38"/>
      <c r="KRJ513" s="38"/>
      <c r="KRK513" s="38"/>
      <c r="KRL513" s="38"/>
      <c r="KRM513" s="38"/>
      <c r="KRN513" s="38"/>
      <c r="KRO513" s="38"/>
      <c r="KRP513" s="38"/>
      <c r="KRQ513" s="38"/>
      <c r="KRR513" s="38"/>
      <c r="KRS513" s="38"/>
      <c r="KRT513" s="38"/>
      <c r="KRU513" s="38"/>
      <c r="KRV513" s="38"/>
      <c r="KRW513" s="38"/>
      <c r="KRX513" s="38"/>
      <c r="KRY513" s="38"/>
      <c r="KRZ513" s="38"/>
      <c r="KSA513" s="38"/>
      <c r="KSB513" s="38"/>
      <c r="KSC513" s="38"/>
      <c r="KSD513" s="38"/>
      <c r="KSE513" s="38"/>
      <c r="KSF513" s="38"/>
      <c r="KSG513" s="38"/>
      <c r="KSH513" s="38"/>
      <c r="KSI513" s="38"/>
      <c r="KSJ513" s="38"/>
      <c r="KSK513" s="38"/>
      <c r="KSL513" s="38"/>
      <c r="KSM513" s="38"/>
      <c r="KSN513" s="38"/>
      <c r="KSO513" s="38"/>
      <c r="KSP513" s="38"/>
      <c r="KSQ513" s="38"/>
      <c r="KSR513" s="38"/>
      <c r="KSS513" s="38"/>
      <c r="KST513" s="38"/>
      <c r="KSU513" s="38"/>
      <c r="KSV513" s="38"/>
      <c r="KSW513" s="38"/>
      <c r="KSX513" s="38"/>
      <c r="KSY513" s="38"/>
      <c r="KSZ513" s="38"/>
      <c r="KTA513" s="38"/>
      <c r="KTB513" s="38"/>
      <c r="KTC513" s="38"/>
      <c r="KTD513" s="38"/>
      <c r="KTE513" s="38"/>
      <c r="KTF513" s="38"/>
      <c r="KTG513" s="38"/>
      <c r="KTH513" s="38"/>
      <c r="KTI513" s="38"/>
      <c r="KTJ513" s="38"/>
      <c r="KTK513" s="38"/>
      <c r="KTL513" s="38"/>
      <c r="KTM513" s="38"/>
      <c r="KTN513" s="38"/>
      <c r="KTO513" s="38"/>
      <c r="KTP513" s="38"/>
      <c r="KTQ513" s="38"/>
      <c r="KTR513" s="38"/>
      <c r="KTS513" s="38"/>
      <c r="KTT513" s="38"/>
      <c r="KTU513" s="38"/>
      <c r="KTV513" s="38"/>
      <c r="KTW513" s="38"/>
      <c r="KTX513" s="38"/>
      <c r="KTY513" s="38"/>
      <c r="KTZ513" s="38"/>
      <c r="KUA513" s="38"/>
      <c r="KUB513" s="38"/>
      <c r="KUC513" s="38"/>
      <c r="KUD513" s="38"/>
      <c r="KUE513" s="38"/>
      <c r="KUF513" s="38"/>
      <c r="KUG513" s="38"/>
      <c r="KUH513" s="38"/>
      <c r="KUI513" s="38"/>
      <c r="KUJ513" s="38"/>
      <c r="KUK513" s="38"/>
      <c r="KUL513" s="38"/>
      <c r="KUM513" s="38"/>
      <c r="KUN513" s="38"/>
      <c r="KUO513" s="38"/>
      <c r="KUP513" s="38"/>
      <c r="KUQ513" s="38"/>
      <c r="KUR513" s="38"/>
      <c r="KUS513" s="38"/>
      <c r="KUT513" s="38"/>
      <c r="KUU513" s="38"/>
      <c r="KUV513" s="38"/>
      <c r="KUW513" s="38"/>
      <c r="KUX513" s="38"/>
      <c r="KUY513" s="38"/>
      <c r="KUZ513" s="38"/>
      <c r="KVA513" s="38"/>
      <c r="KVB513" s="38"/>
      <c r="KVC513" s="38"/>
      <c r="KVD513" s="38"/>
      <c r="KVE513" s="38"/>
      <c r="KVF513" s="38"/>
      <c r="KVG513" s="38"/>
      <c r="KVH513" s="38"/>
      <c r="KVI513" s="38"/>
      <c r="KVJ513" s="38"/>
      <c r="KVK513" s="38"/>
      <c r="KVL513" s="38"/>
      <c r="KVM513" s="38"/>
      <c r="KVN513" s="38"/>
      <c r="KVO513" s="38"/>
      <c r="KVP513" s="38"/>
      <c r="KVQ513" s="38"/>
      <c r="KVR513" s="38"/>
      <c r="KVS513" s="38"/>
      <c r="KVT513" s="38"/>
      <c r="KVU513" s="38"/>
      <c r="KVV513" s="38"/>
      <c r="KVW513" s="38"/>
      <c r="KVX513" s="38"/>
      <c r="KVY513" s="38"/>
      <c r="KVZ513" s="38"/>
      <c r="KWA513" s="38"/>
      <c r="KWB513" s="38"/>
      <c r="KWC513" s="38"/>
      <c r="KWD513" s="38"/>
      <c r="KWE513" s="38"/>
      <c r="KWF513" s="38"/>
      <c r="KWG513" s="38"/>
      <c r="KWH513" s="38"/>
      <c r="KWI513" s="38"/>
      <c r="KWJ513" s="38"/>
      <c r="KWK513" s="38"/>
      <c r="KWL513" s="38"/>
      <c r="KWM513" s="38"/>
      <c r="KWN513" s="38"/>
      <c r="KWO513" s="38"/>
      <c r="KWP513" s="38"/>
      <c r="KWQ513" s="38"/>
      <c r="KWR513" s="38"/>
      <c r="KWS513" s="38"/>
      <c r="KWT513" s="38"/>
      <c r="KWU513" s="38"/>
      <c r="KWV513" s="38"/>
      <c r="KWW513" s="38"/>
      <c r="KWX513" s="38"/>
      <c r="KWY513" s="38"/>
      <c r="KWZ513" s="38"/>
      <c r="KXA513" s="38"/>
      <c r="KXB513" s="38"/>
      <c r="KXC513" s="38"/>
      <c r="KXD513" s="38"/>
      <c r="KXE513" s="38"/>
      <c r="KXF513" s="38"/>
      <c r="KXG513" s="38"/>
      <c r="KXH513" s="38"/>
      <c r="KXI513" s="38"/>
      <c r="KXJ513" s="38"/>
      <c r="KXK513" s="38"/>
      <c r="KXL513" s="38"/>
      <c r="KXM513" s="38"/>
      <c r="KXN513" s="38"/>
      <c r="KXO513" s="38"/>
      <c r="KXP513" s="38"/>
      <c r="KXQ513" s="38"/>
      <c r="KXR513" s="38"/>
      <c r="KXS513" s="38"/>
      <c r="KXT513" s="38"/>
      <c r="KXU513" s="38"/>
      <c r="KXV513" s="38"/>
      <c r="KXW513" s="38"/>
      <c r="KXX513" s="38"/>
      <c r="KXY513" s="38"/>
      <c r="KXZ513" s="38"/>
      <c r="KYA513" s="38"/>
      <c r="KYB513" s="38"/>
      <c r="KYC513" s="38"/>
      <c r="KYD513" s="38"/>
      <c r="KYE513" s="38"/>
      <c r="KYF513" s="38"/>
      <c r="KYG513" s="38"/>
      <c r="KYH513" s="38"/>
      <c r="KYI513" s="38"/>
      <c r="KYJ513" s="38"/>
      <c r="KYK513" s="38"/>
      <c r="KYL513" s="38"/>
      <c r="KYM513" s="38"/>
      <c r="KYN513" s="38"/>
      <c r="KYO513" s="38"/>
      <c r="KYP513" s="38"/>
      <c r="KYQ513" s="38"/>
      <c r="KYR513" s="38"/>
      <c r="KYS513" s="38"/>
      <c r="KYT513" s="38"/>
      <c r="KYU513" s="38"/>
      <c r="KYV513" s="38"/>
      <c r="KYW513" s="38"/>
      <c r="KYX513" s="38"/>
      <c r="KYY513" s="38"/>
      <c r="KYZ513" s="38"/>
      <c r="KZA513" s="38"/>
      <c r="KZB513" s="38"/>
      <c r="KZC513" s="38"/>
      <c r="KZD513" s="38"/>
      <c r="KZE513" s="38"/>
      <c r="KZF513" s="38"/>
      <c r="KZG513" s="38"/>
      <c r="KZH513" s="38"/>
      <c r="KZI513" s="38"/>
      <c r="KZJ513" s="38"/>
      <c r="KZK513" s="38"/>
      <c r="KZL513" s="38"/>
      <c r="KZM513" s="38"/>
      <c r="KZN513" s="38"/>
      <c r="KZO513" s="38"/>
      <c r="KZP513" s="38"/>
      <c r="KZQ513" s="38"/>
      <c r="KZR513" s="38"/>
      <c r="KZS513" s="38"/>
      <c r="KZT513" s="38"/>
      <c r="KZU513" s="38"/>
      <c r="KZV513" s="38"/>
      <c r="KZW513" s="38"/>
      <c r="KZX513" s="38"/>
      <c r="KZY513" s="38"/>
      <c r="KZZ513" s="38"/>
      <c r="LAA513" s="38"/>
      <c r="LAB513" s="38"/>
      <c r="LAC513" s="38"/>
      <c r="LAD513" s="38"/>
      <c r="LAE513" s="38"/>
      <c r="LAF513" s="38"/>
      <c r="LAG513" s="38"/>
      <c r="LAH513" s="38"/>
      <c r="LAI513" s="38"/>
      <c r="LAJ513" s="38"/>
      <c r="LAK513" s="38"/>
      <c r="LAL513" s="38"/>
      <c r="LAM513" s="38"/>
      <c r="LAN513" s="38"/>
      <c r="LAO513" s="38"/>
      <c r="LAP513" s="38"/>
      <c r="LAQ513" s="38"/>
      <c r="LAR513" s="38"/>
      <c r="LAS513" s="38"/>
      <c r="LAT513" s="38"/>
      <c r="LAU513" s="38"/>
      <c r="LAV513" s="38"/>
      <c r="LAW513" s="38"/>
      <c r="LAX513" s="38"/>
      <c r="LAY513" s="38"/>
      <c r="LAZ513" s="38"/>
      <c r="LBA513" s="38"/>
      <c r="LBB513" s="38"/>
      <c r="LBC513" s="38"/>
      <c r="LBD513" s="38"/>
      <c r="LBE513" s="38"/>
      <c r="LBF513" s="38"/>
      <c r="LBG513" s="38"/>
      <c r="LBH513" s="38"/>
      <c r="LBI513" s="38"/>
      <c r="LBJ513" s="38"/>
      <c r="LBK513" s="38"/>
      <c r="LBL513" s="38"/>
      <c r="LBM513" s="38"/>
      <c r="LBN513" s="38"/>
      <c r="LBO513" s="38"/>
      <c r="LBP513" s="38"/>
      <c r="LBQ513" s="38"/>
      <c r="LBR513" s="38"/>
      <c r="LBS513" s="38"/>
      <c r="LBT513" s="38"/>
      <c r="LBU513" s="38"/>
      <c r="LBV513" s="38"/>
      <c r="LBW513" s="38"/>
      <c r="LBX513" s="38"/>
      <c r="LBY513" s="38"/>
      <c r="LBZ513" s="38"/>
      <c r="LCA513" s="38"/>
      <c r="LCB513" s="38"/>
      <c r="LCC513" s="38"/>
      <c r="LCD513" s="38"/>
      <c r="LCE513" s="38"/>
      <c r="LCF513" s="38"/>
      <c r="LCG513" s="38"/>
      <c r="LCH513" s="38"/>
      <c r="LCI513" s="38"/>
      <c r="LCJ513" s="38"/>
      <c r="LCK513" s="38"/>
      <c r="LCL513" s="38"/>
      <c r="LCM513" s="38"/>
      <c r="LCN513" s="38"/>
      <c r="LCO513" s="38"/>
      <c r="LCP513" s="38"/>
      <c r="LCQ513" s="38"/>
      <c r="LCR513" s="38"/>
      <c r="LCS513" s="38"/>
      <c r="LCT513" s="38"/>
      <c r="LCU513" s="38"/>
      <c r="LCV513" s="38"/>
      <c r="LCW513" s="38"/>
      <c r="LCX513" s="38"/>
      <c r="LCY513" s="38"/>
      <c r="LCZ513" s="38"/>
      <c r="LDA513" s="38"/>
      <c r="LDB513" s="38"/>
      <c r="LDC513" s="38"/>
      <c r="LDD513" s="38"/>
      <c r="LDE513" s="38"/>
      <c r="LDF513" s="38"/>
      <c r="LDG513" s="38"/>
      <c r="LDH513" s="38"/>
      <c r="LDI513" s="38"/>
      <c r="LDJ513" s="38"/>
      <c r="LDK513" s="38"/>
      <c r="LDL513" s="38"/>
      <c r="LDM513" s="38"/>
      <c r="LDN513" s="38"/>
      <c r="LDO513" s="38"/>
      <c r="LDP513" s="38"/>
      <c r="LDQ513" s="38"/>
      <c r="LDR513" s="38"/>
      <c r="LDS513" s="38"/>
      <c r="LDT513" s="38"/>
      <c r="LDU513" s="38"/>
      <c r="LDV513" s="38"/>
      <c r="LDW513" s="38"/>
      <c r="LDX513" s="38"/>
      <c r="LDY513" s="38"/>
      <c r="LDZ513" s="38"/>
      <c r="LEA513" s="38"/>
      <c r="LEB513" s="38"/>
      <c r="LEC513" s="38"/>
      <c r="LED513" s="38"/>
      <c r="LEE513" s="38"/>
      <c r="LEF513" s="38"/>
      <c r="LEG513" s="38"/>
      <c r="LEH513" s="38"/>
      <c r="LEI513" s="38"/>
      <c r="LEJ513" s="38"/>
      <c r="LEK513" s="38"/>
      <c r="LEL513" s="38"/>
      <c r="LEM513" s="38"/>
      <c r="LEN513" s="38"/>
      <c r="LEO513" s="38"/>
      <c r="LEP513" s="38"/>
      <c r="LEQ513" s="38"/>
      <c r="LER513" s="38"/>
      <c r="LES513" s="38"/>
      <c r="LET513" s="38"/>
      <c r="LEU513" s="38"/>
      <c r="LEV513" s="38"/>
      <c r="LEW513" s="38"/>
      <c r="LEX513" s="38"/>
      <c r="LEY513" s="38"/>
      <c r="LEZ513" s="38"/>
      <c r="LFA513" s="38"/>
      <c r="LFB513" s="38"/>
      <c r="LFC513" s="38"/>
      <c r="LFD513" s="38"/>
      <c r="LFE513" s="38"/>
      <c r="LFF513" s="38"/>
      <c r="LFG513" s="38"/>
      <c r="LFH513" s="38"/>
      <c r="LFI513" s="38"/>
      <c r="LFJ513" s="38"/>
      <c r="LFK513" s="38"/>
      <c r="LFL513" s="38"/>
      <c r="LFM513" s="38"/>
      <c r="LFN513" s="38"/>
      <c r="LFO513" s="38"/>
      <c r="LFP513" s="38"/>
      <c r="LFQ513" s="38"/>
      <c r="LFR513" s="38"/>
      <c r="LFS513" s="38"/>
      <c r="LFT513" s="38"/>
      <c r="LFU513" s="38"/>
      <c r="LFV513" s="38"/>
      <c r="LFW513" s="38"/>
      <c r="LFX513" s="38"/>
      <c r="LFY513" s="38"/>
      <c r="LFZ513" s="38"/>
      <c r="LGA513" s="38"/>
      <c r="LGB513" s="38"/>
      <c r="LGC513" s="38"/>
      <c r="LGD513" s="38"/>
      <c r="LGE513" s="38"/>
      <c r="LGF513" s="38"/>
      <c r="LGG513" s="38"/>
      <c r="LGH513" s="38"/>
      <c r="LGI513" s="38"/>
      <c r="LGJ513" s="38"/>
      <c r="LGK513" s="38"/>
      <c r="LGL513" s="38"/>
      <c r="LGM513" s="38"/>
      <c r="LGN513" s="38"/>
      <c r="LGO513" s="38"/>
      <c r="LGP513" s="38"/>
      <c r="LGQ513" s="38"/>
      <c r="LGR513" s="38"/>
      <c r="LGS513" s="38"/>
      <c r="LGT513" s="38"/>
      <c r="LGU513" s="38"/>
      <c r="LGV513" s="38"/>
      <c r="LGW513" s="38"/>
      <c r="LGX513" s="38"/>
      <c r="LGY513" s="38"/>
      <c r="LGZ513" s="38"/>
      <c r="LHA513" s="38"/>
      <c r="LHB513" s="38"/>
      <c r="LHC513" s="38"/>
      <c r="LHD513" s="38"/>
      <c r="LHE513" s="38"/>
      <c r="LHF513" s="38"/>
      <c r="LHG513" s="38"/>
      <c r="LHH513" s="38"/>
      <c r="LHI513" s="38"/>
      <c r="LHJ513" s="38"/>
      <c r="LHK513" s="38"/>
      <c r="LHL513" s="38"/>
      <c r="LHM513" s="38"/>
      <c r="LHN513" s="38"/>
      <c r="LHO513" s="38"/>
      <c r="LHP513" s="38"/>
      <c r="LHQ513" s="38"/>
      <c r="LHR513" s="38"/>
      <c r="LHS513" s="38"/>
      <c r="LHT513" s="38"/>
      <c r="LHU513" s="38"/>
      <c r="LHV513" s="38"/>
      <c r="LHW513" s="38"/>
      <c r="LHX513" s="38"/>
      <c r="LHY513" s="38"/>
      <c r="LHZ513" s="38"/>
      <c r="LIA513" s="38"/>
      <c r="LIB513" s="38"/>
      <c r="LIC513" s="38"/>
      <c r="LID513" s="38"/>
      <c r="LIE513" s="38"/>
      <c r="LIF513" s="38"/>
      <c r="LIG513" s="38"/>
      <c r="LIH513" s="38"/>
      <c r="LII513" s="38"/>
      <c r="LIJ513" s="38"/>
      <c r="LIK513" s="38"/>
      <c r="LIL513" s="38"/>
      <c r="LIM513" s="38"/>
      <c r="LIN513" s="38"/>
      <c r="LIO513" s="38"/>
      <c r="LIP513" s="38"/>
      <c r="LIQ513" s="38"/>
      <c r="LIR513" s="38"/>
      <c r="LIS513" s="38"/>
      <c r="LIT513" s="38"/>
      <c r="LIU513" s="38"/>
      <c r="LIV513" s="38"/>
      <c r="LIW513" s="38"/>
      <c r="LIX513" s="38"/>
      <c r="LIY513" s="38"/>
      <c r="LIZ513" s="38"/>
      <c r="LJA513" s="38"/>
      <c r="LJB513" s="38"/>
      <c r="LJC513" s="38"/>
      <c r="LJD513" s="38"/>
      <c r="LJE513" s="38"/>
      <c r="LJF513" s="38"/>
      <c r="LJG513" s="38"/>
      <c r="LJH513" s="38"/>
      <c r="LJI513" s="38"/>
      <c r="LJJ513" s="38"/>
      <c r="LJK513" s="38"/>
      <c r="LJL513" s="38"/>
      <c r="LJM513" s="38"/>
      <c r="LJN513" s="38"/>
      <c r="LJO513" s="38"/>
      <c r="LJP513" s="38"/>
      <c r="LJQ513" s="38"/>
      <c r="LJR513" s="38"/>
      <c r="LJS513" s="38"/>
      <c r="LJT513" s="38"/>
      <c r="LJU513" s="38"/>
      <c r="LJV513" s="38"/>
      <c r="LJW513" s="38"/>
      <c r="LJX513" s="38"/>
      <c r="LJY513" s="38"/>
      <c r="LJZ513" s="38"/>
      <c r="LKA513" s="38"/>
      <c r="LKB513" s="38"/>
      <c r="LKC513" s="38"/>
      <c r="LKD513" s="38"/>
      <c r="LKE513" s="38"/>
      <c r="LKF513" s="38"/>
      <c r="LKG513" s="38"/>
      <c r="LKH513" s="38"/>
      <c r="LKI513" s="38"/>
      <c r="LKJ513" s="38"/>
      <c r="LKK513" s="38"/>
      <c r="LKL513" s="38"/>
      <c r="LKM513" s="38"/>
      <c r="LKN513" s="38"/>
      <c r="LKO513" s="38"/>
      <c r="LKP513" s="38"/>
      <c r="LKQ513" s="38"/>
      <c r="LKR513" s="38"/>
      <c r="LKS513" s="38"/>
      <c r="LKT513" s="38"/>
      <c r="LKU513" s="38"/>
      <c r="LKV513" s="38"/>
      <c r="LKW513" s="38"/>
      <c r="LKX513" s="38"/>
      <c r="LKY513" s="38"/>
      <c r="LKZ513" s="38"/>
      <c r="LLA513" s="38"/>
      <c r="LLB513" s="38"/>
      <c r="LLC513" s="38"/>
      <c r="LLD513" s="38"/>
      <c r="LLE513" s="38"/>
      <c r="LLF513" s="38"/>
      <c r="LLG513" s="38"/>
      <c r="LLH513" s="38"/>
      <c r="LLI513" s="38"/>
      <c r="LLJ513" s="38"/>
      <c r="LLK513" s="38"/>
      <c r="LLL513" s="38"/>
      <c r="LLM513" s="38"/>
      <c r="LLN513" s="38"/>
      <c r="LLO513" s="38"/>
      <c r="LLP513" s="38"/>
      <c r="LLQ513" s="38"/>
      <c r="LLR513" s="38"/>
      <c r="LLS513" s="38"/>
      <c r="LLT513" s="38"/>
      <c r="LLU513" s="38"/>
      <c r="LLV513" s="38"/>
      <c r="LLW513" s="38"/>
      <c r="LLX513" s="38"/>
      <c r="LLY513" s="38"/>
      <c r="LLZ513" s="38"/>
      <c r="LMA513" s="38"/>
      <c r="LMB513" s="38"/>
      <c r="LMC513" s="38"/>
      <c r="LMD513" s="38"/>
      <c r="LME513" s="38"/>
      <c r="LMF513" s="38"/>
      <c r="LMG513" s="38"/>
      <c r="LMH513" s="38"/>
      <c r="LMI513" s="38"/>
      <c r="LMJ513" s="38"/>
      <c r="LMK513" s="38"/>
      <c r="LML513" s="38"/>
      <c r="LMM513" s="38"/>
      <c r="LMN513" s="38"/>
      <c r="LMO513" s="38"/>
      <c r="LMP513" s="38"/>
      <c r="LMQ513" s="38"/>
      <c r="LMR513" s="38"/>
      <c r="LMS513" s="38"/>
      <c r="LMT513" s="38"/>
      <c r="LMU513" s="38"/>
      <c r="LMV513" s="38"/>
      <c r="LMW513" s="38"/>
      <c r="LMX513" s="38"/>
      <c r="LMY513" s="38"/>
      <c r="LMZ513" s="38"/>
      <c r="LNA513" s="38"/>
      <c r="LNB513" s="38"/>
      <c r="LNC513" s="38"/>
      <c r="LND513" s="38"/>
      <c r="LNE513" s="38"/>
      <c r="LNF513" s="38"/>
      <c r="LNG513" s="38"/>
      <c r="LNH513" s="38"/>
      <c r="LNI513" s="38"/>
      <c r="LNJ513" s="38"/>
      <c r="LNK513" s="38"/>
      <c r="LNL513" s="38"/>
      <c r="LNM513" s="38"/>
      <c r="LNN513" s="38"/>
      <c r="LNO513" s="38"/>
      <c r="LNP513" s="38"/>
      <c r="LNQ513" s="38"/>
      <c r="LNR513" s="38"/>
      <c r="LNS513" s="38"/>
      <c r="LNT513" s="38"/>
      <c r="LNU513" s="38"/>
      <c r="LNV513" s="38"/>
      <c r="LNW513" s="38"/>
      <c r="LNX513" s="38"/>
      <c r="LNY513" s="38"/>
      <c r="LNZ513" s="38"/>
      <c r="LOA513" s="38"/>
      <c r="LOB513" s="38"/>
      <c r="LOC513" s="38"/>
      <c r="LOD513" s="38"/>
      <c r="LOE513" s="38"/>
      <c r="LOF513" s="38"/>
      <c r="LOG513" s="38"/>
      <c r="LOH513" s="38"/>
      <c r="LOI513" s="38"/>
      <c r="LOJ513" s="38"/>
      <c r="LOK513" s="38"/>
      <c r="LOL513" s="38"/>
      <c r="LOM513" s="38"/>
      <c r="LON513" s="38"/>
      <c r="LOO513" s="38"/>
      <c r="LOP513" s="38"/>
      <c r="LOQ513" s="38"/>
      <c r="LOR513" s="38"/>
      <c r="LOS513" s="38"/>
      <c r="LOT513" s="38"/>
      <c r="LOU513" s="38"/>
      <c r="LOV513" s="38"/>
      <c r="LOW513" s="38"/>
      <c r="LOX513" s="38"/>
      <c r="LOY513" s="38"/>
      <c r="LOZ513" s="38"/>
      <c r="LPA513" s="38"/>
      <c r="LPB513" s="38"/>
      <c r="LPC513" s="38"/>
      <c r="LPD513" s="38"/>
      <c r="LPE513" s="38"/>
      <c r="LPF513" s="38"/>
      <c r="LPG513" s="38"/>
      <c r="LPH513" s="38"/>
      <c r="LPI513" s="38"/>
      <c r="LPJ513" s="38"/>
      <c r="LPK513" s="38"/>
      <c r="LPL513" s="38"/>
      <c r="LPM513" s="38"/>
      <c r="LPN513" s="38"/>
      <c r="LPO513" s="38"/>
      <c r="LPP513" s="38"/>
      <c r="LPQ513" s="38"/>
      <c r="LPR513" s="38"/>
      <c r="LPS513" s="38"/>
      <c r="LPT513" s="38"/>
      <c r="LPU513" s="38"/>
      <c r="LPV513" s="38"/>
      <c r="LPW513" s="38"/>
      <c r="LPX513" s="38"/>
      <c r="LPY513" s="38"/>
      <c r="LPZ513" s="38"/>
      <c r="LQA513" s="38"/>
      <c r="LQB513" s="38"/>
      <c r="LQC513" s="38"/>
      <c r="LQD513" s="38"/>
      <c r="LQE513" s="38"/>
      <c r="LQF513" s="38"/>
      <c r="LQG513" s="38"/>
      <c r="LQH513" s="38"/>
      <c r="LQI513" s="38"/>
      <c r="LQJ513" s="38"/>
      <c r="LQK513" s="38"/>
      <c r="LQL513" s="38"/>
      <c r="LQM513" s="38"/>
      <c r="LQN513" s="38"/>
      <c r="LQO513" s="38"/>
      <c r="LQP513" s="38"/>
      <c r="LQQ513" s="38"/>
      <c r="LQR513" s="38"/>
      <c r="LQS513" s="38"/>
      <c r="LQT513" s="38"/>
      <c r="LQU513" s="38"/>
      <c r="LQV513" s="38"/>
      <c r="LQW513" s="38"/>
      <c r="LQX513" s="38"/>
      <c r="LQY513" s="38"/>
      <c r="LQZ513" s="38"/>
      <c r="LRA513" s="38"/>
      <c r="LRB513" s="38"/>
      <c r="LRC513" s="38"/>
      <c r="LRD513" s="38"/>
      <c r="LRE513" s="38"/>
      <c r="LRF513" s="38"/>
      <c r="LRG513" s="38"/>
      <c r="LRH513" s="38"/>
      <c r="LRI513" s="38"/>
      <c r="LRJ513" s="38"/>
      <c r="LRK513" s="38"/>
      <c r="LRL513" s="38"/>
      <c r="LRM513" s="38"/>
      <c r="LRN513" s="38"/>
      <c r="LRO513" s="38"/>
      <c r="LRP513" s="38"/>
      <c r="LRQ513" s="38"/>
      <c r="LRR513" s="38"/>
      <c r="LRS513" s="38"/>
      <c r="LRT513" s="38"/>
      <c r="LRU513" s="38"/>
      <c r="LRV513" s="38"/>
      <c r="LRW513" s="38"/>
      <c r="LRX513" s="38"/>
      <c r="LRY513" s="38"/>
      <c r="LRZ513" s="38"/>
      <c r="LSA513" s="38"/>
      <c r="LSB513" s="38"/>
      <c r="LSC513" s="38"/>
      <c r="LSD513" s="38"/>
      <c r="LSE513" s="38"/>
      <c r="LSF513" s="38"/>
      <c r="LSG513" s="38"/>
      <c r="LSH513" s="38"/>
      <c r="LSI513" s="38"/>
      <c r="LSJ513" s="38"/>
      <c r="LSK513" s="38"/>
      <c r="LSL513" s="38"/>
      <c r="LSM513" s="38"/>
      <c r="LSN513" s="38"/>
      <c r="LSO513" s="38"/>
      <c r="LSP513" s="38"/>
      <c r="LSQ513" s="38"/>
      <c r="LSR513" s="38"/>
      <c r="LSS513" s="38"/>
      <c r="LST513" s="38"/>
      <c r="LSU513" s="38"/>
      <c r="LSV513" s="38"/>
      <c r="LSW513" s="38"/>
      <c r="LSX513" s="38"/>
      <c r="LSY513" s="38"/>
      <c r="LSZ513" s="38"/>
      <c r="LTA513" s="38"/>
      <c r="LTB513" s="38"/>
      <c r="LTC513" s="38"/>
      <c r="LTD513" s="38"/>
      <c r="LTE513" s="38"/>
      <c r="LTF513" s="38"/>
      <c r="LTG513" s="38"/>
      <c r="LTH513" s="38"/>
      <c r="LTI513" s="38"/>
      <c r="LTJ513" s="38"/>
      <c r="LTK513" s="38"/>
      <c r="LTL513" s="38"/>
      <c r="LTM513" s="38"/>
      <c r="LTN513" s="38"/>
      <c r="LTO513" s="38"/>
      <c r="LTP513" s="38"/>
      <c r="LTQ513" s="38"/>
      <c r="LTR513" s="38"/>
      <c r="LTS513" s="38"/>
      <c r="LTT513" s="38"/>
      <c r="LTU513" s="38"/>
      <c r="LTV513" s="38"/>
      <c r="LTW513" s="38"/>
      <c r="LTX513" s="38"/>
      <c r="LTY513" s="38"/>
      <c r="LTZ513" s="38"/>
      <c r="LUA513" s="38"/>
      <c r="LUB513" s="38"/>
      <c r="LUC513" s="38"/>
      <c r="LUD513" s="38"/>
      <c r="LUE513" s="38"/>
      <c r="LUF513" s="38"/>
      <c r="LUG513" s="38"/>
      <c r="LUH513" s="38"/>
      <c r="LUI513" s="38"/>
      <c r="LUJ513" s="38"/>
      <c r="LUK513" s="38"/>
      <c r="LUL513" s="38"/>
      <c r="LUM513" s="38"/>
      <c r="LUN513" s="38"/>
      <c r="LUO513" s="38"/>
      <c r="LUP513" s="38"/>
      <c r="LUQ513" s="38"/>
      <c r="LUR513" s="38"/>
      <c r="LUS513" s="38"/>
      <c r="LUT513" s="38"/>
      <c r="LUU513" s="38"/>
      <c r="LUV513" s="38"/>
      <c r="LUW513" s="38"/>
      <c r="LUX513" s="38"/>
      <c r="LUY513" s="38"/>
      <c r="LUZ513" s="38"/>
      <c r="LVA513" s="38"/>
      <c r="LVB513" s="38"/>
      <c r="LVC513" s="38"/>
      <c r="LVD513" s="38"/>
      <c r="LVE513" s="38"/>
      <c r="LVF513" s="38"/>
      <c r="LVG513" s="38"/>
      <c r="LVH513" s="38"/>
      <c r="LVI513" s="38"/>
      <c r="LVJ513" s="38"/>
      <c r="LVK513" s="38"/>
      <c r="LVL513" s="38"/>
      <c r="LVM513" s="38"/>
      <c r="LVN513" s="38"/>
      <c r="LVO513" s="38"/>
      <c r="LVP513" s="38"/>
      <c r="LVQ513" s="38"/>
      <c r="LVR513" s="38"/>
      <c r="LVS513" s="38"/>
      <c r="LVT513" s="38"/>
      <c r="LVU513" s="38"/>
      <c r="LVV513" s="38"/>
      <c r="LVW513" s="38"/>
      <c r="LVX513" s="38"/>
      <c r="LVY513" s="38"/>
      <c r="LVZ513" s="38"/>
      <c r="LWA513" s="38"/>
      <c r="LWB513" s="38"/>
      <c r="LWC513" s="38"/>
      <c r="LWD513" s="38"/>
      <c r="LWE513" s="38"/>
      <c r="LWF513" s="38"/>
      <c r="LWG513" s="38"/>
      <c r="LWH513" s="38"/>
      <c r="LWI513" s="38"/>
      <c r="LWJ513" s="38"/>
      <c r="LWK513" s="38"/>
      <c r="LWL513" s="38"/>
      <c r="LWM513" s="38"/>
      <c r="LWN513" s="38"/>
      <c r="LWO513" s="38"/>
      <c r="LWP513" s="38"/>
      <c r="LWQ513" s="38"/>
      <c r="LWR513" s="38"/>
      <c r="LWS513" s="38"/>
      <c r="LWT513" s="38"/>
      <c r="LWU513" s="38"/>
      <c r="LWV513" s="38"/>
      <c r="LWW513" s="38"/>
      <c r="LWX513" s="38"/>
      <c r="LWY513" s="38"/>
      <c r="LWZ513" s="38"/>
      <c r="LXA513" s="38"/>
      <c r="LXB513" s="38"/>
      <c r="LXC513" s="38"/>
      <c r="LXD513" s="38"/>
      <c r="LXE513" s="38"/>
      <c r="LXF513" s="38"/>
      <c r="LXG513" s="38"/>
      <c r="LXH513" s="38"/>
      <c r="LXI513" s="38"/>
      <c r="LXJ513" s="38"/>
      <c r="LXK513" s="38"/>
      <c r="LXL513" s="38"/>
      <c r="LXM513" s="38"/>
      <c r="LXN513" s="38"/>
      <c r="LXO513" s="38"/>
      <c r="LXP513" s="38"/>
      <c r="LXQ513" s="38"/>
      <c r="LXR513" s="38"/>
      <c r="LXS513" s="38"/>
      <c r="LXT513" s="38"/>
      <c r="LXU513" s="38"/>
      <c r="LXV513" s="38"/>
      <c r="LXW513" s="38"/>
      <c r="LXX513" s="38"/>
      <c r="LXY513" s="38"/>
      <c r="LXZ513" s="38"/>
      <c r="LYA513" s="38"/>
      <c r="LYB513" s="38"/>
      <c r="LYC513" s="38"/>
      <c r="LYD513" s="38"/>
      <c r="LYE513" s="38"/>
      <c r="LYF513" s="38"/>
      <c r="LYG513" s="38"/>
      <c r="LYH513" s="38"/>
      <c r="LYI513" s="38"/>
      <c r="LYJ513" s="38"/>
      <c r="LYK513" s="38"/>
      <c r="LYL513" s="38"/>
      <c r="LYM513" s="38"/>
      <c r="LYN513" s="38"/>
      <c r="LYO513" s="38"/>
      <c r="LYP513" s="38"/>
      <c r="LYQ513" s="38"/>
      <c r="LYR513" s="38"/>
      <c r="LYS513" s="38"/>
      <c r="LYT513" s="38"/>
      <c r="LYU513" s="38"/>
      <c r="LYV513" s="38"/>
      <c r="LYW513" s="38"/>
      <c r="LYX513" s="38"/>
      <c r="LYY513" s="38"/>
      <c r="LYZ513" s="38"/>
      <c r="LZA513" s="38"/>
      <c r="LZB513" s="38"/>
      <c r="LZC513" s="38"/>
      <c r="LZD513" s="38"/>
      <c r="LZE513" s="38"/>
      <c r="LZF513" s="38"/>
      <c r="LZG513" s="38"/>
      <c r="LZH513" s="38"/>
      <c r="LZI513" s="38"/>
      <c r="LZJ513" s="38"/>
      <c r="LZK513" s="38"/>
      <c r="LZL513" s="38"/>
      <c r="LZM513" s="38"/>
      <c r="LZN513" s="38"/>
      <c r="LZO513" s="38"/>
      <c r="LZP513" s="38"/>
      <c r="LZQ513" s="38"/>
      <c r="LZR513" s="38"/>
      <c r="LZS513" s="38"/>
      <c r="LZT513" s="38"/>
      <c r="LZU513" s="38"/>
      <c r="LZV513" s="38"/>
      <c r="LZW513" s="38"/>
      <c r="LZX513" s="38"/>
      <c r="LZY513" s="38"/>
      <c r="LZZ513" s="38"/>
      <c r="MAA513" s="38"/>
      <c r="MAB513" s="38"/>
      <c r="MAC513" s="38"/>
      <c r="MAD513" s="38"/>
      <c r="MAE513" s="38"/>
      <c r="MAF513" s="38"/>
      <c r="MAG513" s="38"/>
      <c r="MAH513" s="38"/>
      <c r="MAI513" s="38"/>
      <c r="MAJ513" s="38"/>
      <c r="MAK513" s="38"/>
      <c r="MAL513" s="38"/>
      <c r="MAM513" s="38"/>
      <c r="MAN513" s="38"/>
      <c r="MAO513" s="38"/>
      <c r="MAP513" s="38"/>
      <c r="MAQ513" s="38"/>
      <c r="MAR513" s="38"/>
      <c r="MAS513" s="38"/>
      <c r="MAT513" s="38"/>
      <c r="MAU513" s="38"/>
      <c r="MAV513" s="38"/>
      <c r="MAW513" s="38"/>
      <c r="MAX513" s="38"/>
      <c r="MAY513" s="38"/>
      <c r="MAZ513" s="38"/>
      <c r="MBA513" s="38"/>
      <c r="MBB513" s="38"/>
      <c r="MBC513" s="38"/>
      <c r="MBD513" s="38"/>
      <c r="MBE513" s="38"/>
      <c r="MBF513" s="38"/>
      <c r="MBG513" s="38"/>
      <c r="MBH513" s="38"/>
      <c r="MBI513" s="38"/>
      <c r="MBJ513" s="38"/>
      <c r="MBK513" s="38"/>
      <c r="MBL513" s="38"/>
      <c r="MBM513" s="38"/>
      <c r="MBN513" s="38"/>
      <c r="MBO513" s="38"/>
      <c r="MBP513" s="38"/>
      <c r="MBQ513" s="38"/>
      <c r="MBR513" s="38"/>
      <c r="MBS513" s="38"/>
      <c r="MBT513" s="38"/>
      <c r="MBU513" s="38"/>
      <c r="MBV513" s="38"/>
      <c r="MBW513" s="38"/>
      <c r="MBX513" s="38"/>
      <c r="MBY513" s="38"/>
      <c r="MBZ513" s="38"/>
      <c r="MCA513" s="38"/>
      <c r="MCB513" s="38"/>
      <c r="MCC513" s="38"/>
      <c r="MCD513" s="38"/>
      <c r="MCE513" s="38"/>
      <c r="MCF513" s="38"/>
      <c r="MCG513" s="38"/>
      <c r="MCH513" s="38"/>
      <c r="MCI513" s="38"/>
      <c r="MCJ513" s="38"/>
      <c r="MCK513" s="38"/>
      <c r="MCL513" s="38"/>
      <c r="MCM513" s="38"/>
      <c r="MCN513" s="38"/>
      <c r="MCO513" s="38"/>
      <c r="MCP513" s="38"/>
      <c r="MCQ513" s="38"/>
      <c r="MCR513" s="38"/>
      <c r="MCS513" s="38"/>
      <c r="MCT513" s="38"/>
      <c r="MCU513" s="38"/>
      <c r="MCV513" s="38"/>
      <c r="MCW513" s="38"/>
      <c r="MCX513" s="38"/>
      <c r="MCY513" s="38"/>
      <c r="MCZ513" s="38"/>
      <c r="MDA513" s="38"/>
      <c r="MDB513" s="38"/>
      <c r="MDC513" s="38"/>
      <c r="MDD513" s="38"/>
      <c r="MDE513" s="38"/>
      <c r="MDF513" s="38"/>
      <c r="MDG513" s="38"/>
      <c r="MDH513" s="38"/>
      <c r="MDI513" s="38"/>
      <c r="MDJ513" s="38"/>
      <c r="MDK513" s="38"/>
      <c r="MDL513" s="38"/>
      <c r="MDM513" s="38"/>
      <c r="MDN513" s="38"/>
      <c r="MDO513" s="38"/>
      <c r="MDP513" s="38"/>
      <c r="MDQ513" s="38"/>
      <c r="MDR513" s="38"/>
      <c r="MDS513" s="38"/>
      <c r="MDT513" s="38"/>
      <c r="MDU513" s="38"/>
      <c r="MDV513" s="38"/>
      <c r="MDW513" s="38"/>
      <c r="MDX513" s="38"/>
      <c r="MDY513" s="38"/>
      <c r="MDZ513" s="38"/>
      <c r="MEA513" s="38"/>
      <c r="MEB513" s="38"/>
      <c r="MEC513" s="38"/>
      <c r="MED513" s="38"/>
      <c r="MEE513" s="38"/>
      <c r="MEF513" s="38"/>
      <c r="MEG513" s="38"/>
      <c r="MEH513" s="38"/>
      <c r="MEI513" s="38"/>
      <c r="MEJ513" s="38"/>
      <c r="MEK513" s="38"/>
      <c r="MEL513" s="38"/>
      <c r="MEM513" s="38"/>
      <c r="MEN513" s="38"/>
      <c r="MEO513" s="38"/>
      <c r="MEP513" s="38"/>
      <c r="MEQ513" s="38"/>
      <c r="MER513" s="38"/>
      <c r="MES513" s="38"/>
      <c r="MET513" s="38"/>
      <c r="MEU513" s="38"/>
      <c r="MEV513" s="38"/>
      <c r="MEW513" s="38"/>
      <c r="MEX513" s="38"/>
      <c r="MEY513" s="38"/>
      <c r="MEZ513" s="38"/>
      <c r="MFA513" s="38"/>
      <c r="MFB513" s="38"/>
      <c r="MFC513" s="38"/>
      <c r="MFD513" s="38"/>
      <c r="MFE513" s="38"/>
      <c r="MFF513" s="38"/>
      <c r="MFG513" s="38"/>
      <c r="MFH513" s="38"/>
      <c r="MFI513" s="38"/>
      <c r="MFJ513" s="38"/>
      <c r="MFK513" s="38"/>
      <c r="MFL513" s="38"/>
      <c r="MFM513" s="38"/>
      <c r="MFN513" s="38"/>
      <c r="MFO513" s="38"/>
      <c r="MFP513" s="38"/>
      <c r="MFQ513" s="38"/>
      <c r="MFR513" s="38"/>
      <c r="MFS513" s="38"/>
      <c r="MFT513" s="38"/>
      <c r="MFU513" s="38"/>
      <c r="MFV513" s="38"/>
      <c r="MFW513" s="38"/>
      <c r="MFX513" s="38"/>
      <c r="MFY513" s="38"/>
      <c r="MFZ513" s="38"/>
      <c r="MGA513" s="38"/>
      <c r="MGB513" s="38"/>
      <c r="MGC513" s="38"/>
      <c r="MGD513" s="38"/>
      <c r="MGE513" s="38"/>
      <c r="MGF513" s="38"/>
      <c r="MGG513" s="38"/>
      <c r="MGH513" s="38"/>
      <c r="MGI513" s="38"/>
      <c r="MGJ513" s="38"/>
      <c r="MGK513" s="38"/>
      <c r="MGL513" s="38"/>
      <c r="MGM513" s="38"/>
      <c r="MGN513" s="38"/>
      <c r="MGO513" s="38"/>
      <c r="MGP513" s="38"/>
      <c r="MGQ513" s="38"/>
      <c r="MGR513" s="38"/>
      <c r="MGS513" s="38"/>
      <c r="MGT513" s="38"/>
      <c r="MGU513" s="38"/>
      <c r="MGV513" s="38"/>
      <c r="MGW513" s="38"/>
      <c r="MGX513" s="38"/>
      <c r="MGY513" s="38"/>
      <c r="MGZ513" s="38"/>
      <c r="MHA513" s="38"/>
      <c r="MHB513" s="38"/>
      <c r="MHC513" s="38"/>
      <c r="MHD513" s="38"/>
      <c r="MHE513" s="38"/>
      <c r="MHF513" s="38"/>
      <c r="MHG513" s="38"/>
      <c r="MHH513" s="38"/>
      <c r="MHI513" s="38"/>
      <c r="MHJ513" s="38"/>
      <c r="MHK513" s="38"/>
      <c r="MHL513" s="38"/>
      <c r="MHM513" s="38"/>
      <c r="MHN513" s="38"/>
      <c r="MHO513" s="38"/>
      <c r="MHP513" s="38"/>
      <c r="MHQ513" s="38"/>
      <c r="MHR513" s="38"/>
      <c r="MHS513" s="38"/>
      <c r="MHT513" s="38"/>
      <c r="MHU513" s="38"/>
      <c r="MHV513" s="38"/>
      <c r="MHW513" s="38"/>
      <c r="MHX513" s="38"/>
      <c r="MHY513" s="38"/>
      <c r="MHZ513" s="38"/>
      <c r="MIA513" s="38"/>
      <c r="MIB513" s="38"/>
      <c r="MIC513" s="38"/>
      <c r="MID513" s="38"/>
      <c r="MIE513" s="38"/>
      <c r="MIF513" s="38"/>
      <c r="MIG513" s="38"/>
      <c r="MIH513" s="38"/>
      <c r="MII513" s="38"/>
      <c r="MIJ513" s="38"/>
      <c r="MIK513" s="38"/>
      <c r="MIL513" s="38"/>
      <c r="MIM513" s="38"/>
      <c r="MIN513" s="38"/>
      <c r="MIO513" s="38"/>
      <c r="MIP513" s="38"/>
      <c r="MIQ513" s="38"/>
      <c r="MIR513" s="38"/>
      <c r="MIS513" s="38"/>
      <c r="MIT513" s="38"/>
      <c r="MIU513" s="38"/>
      <c r="MIV513" s="38"/>
      <c r="MIW513" s="38"/>
      <c r="MIX513" s="38"/>
      <c r="MIY513" s="38"/>
      <c r="MIZ513" s="38"/>
      <c r="MJA513" s="38"/>
      <c r="MJB513" s="38"/>
      <c r="MJC513" s="38"/>
      <c r="MJD513" s="38"/>
      <c r="MJE513" s="38"/>
      <c r="MJF513" s="38"/>
      <c r="MJG513" s="38"/>
      <c r="MJH513" s="38"/>
      <c r="MJI513" s="38"/>
      <c r="MJJ513" s="38"/>
      <c r="MJK513" s="38"/>
      <c r="MJL513" s="38"/>
      <c r="MJM513" s="38"/>
      <c r="MJN513" s="38"/>
      <c r="MJO513" s="38"/>
      <c r="MJP513" s="38"/>
      <c r="MJQ513" s="38"/>
      <c r="MJR513" s="38"/>
      <c r="MJS513" s="38"/>
      <c r="MJT513" s="38"/>
      <c r="MJU513" s="38"/>
      <c r="MJV513" s="38"/>
      <c r="MJW513" s="38"/>
      <c r="MJX513" s="38"/>
      <c r="MJY513" s="38"/>
      <c r="MJZ513" s="38"/>
      <c r="MKA513" s="38"/>
      <c r="MKB513" s="38"/>
      <c r="MKC513" s="38"/>
      <c r="MKD513" s="38"/>
      <c r="MKE513" s="38"/>
      <c r="MKF513" s="38"/>
      <c r="MKG513" s="38"/>
      <c r="MKH513" s="38"/>
      <c r="MKI513" s="38"/>
      <c r="MKJ513" s="38"/>
      <c r="MKK513" s="38"/>
      <c r="MKL513" s="38"/>
      <c r="MKM513" s="38"/>
      <c r="MKN513" s="38"/>
      <c r="MKO513" s="38"/>
      <c r="MKP513" s="38"/>
      <c r="MKQ513" s="38"/>
      <c r="MKR513" s="38"/>
      <c r="MKS513" s="38"/>
      <c r="MKT513" s="38"/>
      <c r="MKU513" s="38"/>
      <c r="MKV513" s="38"/>
      <c r="MKW513" s="38"/>
      <c r="MKX513" s="38"/>
      <c r="MKY513" s="38"/>
      <c r="MKZ513" s="38"/>
      <c r="MLA513" s="38"/>
      <c r="MLB513" s="38"/>
      <c r="MLC513" s="38"/>
      <c r="MLD513" s="38"/>
      <c r="MLE513" s="38"/>
      <c r="MLF513" s="38"/>
      <c r="MLG513" s="38"/>
      <c r="MLH513" s="38"/>
      <c r="MLI513" s="38"/>
      <c r="MLJ513" s="38"/>
      <c r="MLK513" s="38"/>
      <c r="MLL513" s="38"/>
      <c r="MLM513" s="38"/>
      <c r="MLN513" s="38"/>
      <c r="MLO513" s="38"/>
      <c r="MLP513" s="38"/>
      <c r="MLQ513" s="38"/>
      <c r="MLR513" s="38"/>
      <c r="MLS513" s="38"/>
      <c r="MLT513" s="38"/>
      <c r="MLU513" s="38"/>
      <c r="MLV513" s="38"/>
      <c r="MLW513" s="38"/>
      <c r="MLX513" s="38"/>
      <c r="MLY513" s="38"/>
      <c r="MLZ513" s="38"/>
      <c r="MMA513" s="38"/>
      <c r="MMB513" s="38"/>
      <c r="MMC513" s="38"/>
      <c r="MMD513" s="38"/>
      <c r="MME513" s="38"/>
      <c r="MMF513" s="38"/>
      <c r="MMG513" s="38"/>
      <c r="MMH513" s="38"/>
      <c r="MMI513" s="38"/>
      <c r="MMJ513" s="38"/>
      <c r="MMK513" s="38"/>
      <c r="MML513" s="38"/>
      <c r="MMM513" s="38"/>
      <c r="MMN513" s="38"/>
      <c r="MMO513" s="38"/>
      <c r="MMP513" s="38"/>
      <c r="MMQ513" s="38"/>
      <c r="MMR513" s="38"/>
      <c r="MMS513" s="38"/>
      <c r="MMT513" s="38"/>
      <c r="MMU513" s="38"/>
      <c r="MMV513" s="38"/>
      <c r="MMW513" s="38"/>
      <c r="MMX513" s="38"/>
      <c r="MMY513" s="38"/>
      <c r="MMZ513" s="38"/>
      <c r="MNA513" s="38"/>
      <c r="MNB513" s="38"/>
      <c r="MNC513" s="38"/>
      <c r="MND513" s="38"/>
      <c r="MNE513" s="38"/>
      <c r="MNF513" s="38"/>
      <c r="MNG513" s="38"/>
      <c r="MNH513" s="38"/>
      <c r="MNI513" s="38"/>
      <c r="MNJ513" s="38"/>
      <c r="MNK513" s="38"/>
      <c r="MNL513" s="38"/>
      <c r="MNM513" s="38"/>
      <c r="MNN513" s="38"/>
      <c r="MNO513" s="38"/>
      <c r="MNP513" s="38"/>
      <c r="MNQ513" s="38"/>
      <c r="MNR513" s="38"/>
      <c r="MNS513" s="38"/>
      <c r="MNT513" s="38"/>
      <c r="MNU513" s="38"/>
      <c r="MNV513" s="38"/>
      <c r="MNW513" s="38"/>
      <c r="MNX513" s="38"/>
      <c r="MNY513" s="38"/>
      <c r="MNZ513" s="38"/>
      <c r="MOA513" s="38"/>
      <c r="MOB513" s="38"/>
      <c r="MOC513" s="38"/>
      <c r="MOD513" s="38"/>
      <c r="MOE513" s="38"/>
      <c r="MOF513" s="38"/>
      <c r="MOG513" s="38"/>
      <c r="MOH513" s="38"/>
      <c r="MOI513" s="38"/>
      <c r="MOJ513" s="38"/>
      <c r="MOK513" s="38"/>
      <c r="MOL513" s="38"/>
      <c r="MOM513" s="38"/>
      <c r="MON513" s="38"/>
      <c r="MOO513" s="38"/>
      <c r="MOP513" s="38"/>
      <c r="MOQ513" s="38"/>
      <c r="MOR513" s="38"/>
      <c r="MOS513" s="38"/>
      <c r="MOT513" s="38"/>
      <c r="MOU513" s="38"/>
      <c r="MOV513" s="38"/>
      <c r="MOW513" s="38"/>
      <c r="MOX513" s="38"/>
      <c r="MOY513" s="38"/>
      <c r="MOZ513" s="38"/>
      <c r="MPA513" s="38"/>
      <c r="MPB513" s="38"/>
      <c r="MPC513" s="38"/>
      <c r="MPD513" s="38"/>
      <c r="MPE513" s="38"/>
      <c r="MPF513" s="38"/>
      <c r="MPG513" s="38"/>
      <c r="MPH513" s="38"/>
      <c r="MPI513" s="38"/>
      <c r="MPJ513" s="38"/>
      <c r="MPK513" s="38"/>
      <c r="MPL513" s="38"/>
      <c r="MPM513" s="38"/>
      <c r="MPN513" s="38"/>
      <c r="MPO513" s="38"/>
      <c r="MPP513" s="38"/>
      <c r="MPQ513" s="38"/>
      <c r="MPR513" s="38"/>
      <c r="MPS513" s="38"/>
      <c r="MPT513" s="38"/>
      <c r="MPU513" s="38"/>
      <c r="MPV513" s="38"/>
      <c r="MPW513" s="38"/>
      <c r="MPX513" s="38"/>
      <c r="MPY513" s="38"/>
      <c r="MPZ513" s="38"/>
      <c r="MQA513" s="38"/>
      <c r="MQB513" s="38"/>
      <c r="MQC513" s="38"/>
      <c r="MQD513" s="38"/>
      <c r="MQE513" s="38"/>
      <c r="MQF513" s="38"/>
      <c r="MQG513" s="38"/>
      <c r="MQH513" s="38"/>
      <c r="MQI513" s="38"/>
      <c r="MQJ513" s="38"/>
      <c r="MQK513" s="38"/>
      <c r="MQL513" s="38"/>
      <c r="MQM513" s="38"/>
      <c r="MQN513" s="38"/>
      <c r="MQO513" s="38"/>
      <c r="MQP513" s="38"/>
      <c r="MQQ513" s="38"/>
      <c r="MQR513" s="38"/>
      <c r="MQS513" s="38"/>
      <c r="MQT513" s="38"/>
      <c r="MQU513" s="38"/>
      <c r="MQV513" s="38"/>
      <c r="MQW513" s="38"/>
      <c r="MQX513" s="38"/>
      <c r="MQY513" s="38"/>
      <c r="MQZ513" s="38"/>
      <c r="MRA513" s="38"/>
      <c r="MRB513" s="38"/>
      <c r="MRC513" s="38"/>
      <c r="MRD513" s="38"/>
      <c r="MRE513" s="38"/>
      <c r="MRF513" s="38"/>
      <c r="MRG513" s="38"/>
      <c r="MRH513" s="38"/>
      <c r="MRI513" s="38"/>
      <c r="MRJ513" s="38"/>
      <c r="MRK513" s="38"/>
      <c r="MRL513" s="38"/>
      <c r="MRM513" s="38"/>
      <c r="MRN513" s="38"/>
      <c r="MRO513" s="38"/>
      <c r="MRP513" s="38"/>
      <c r="MRQ513" s="38"/>
      <c r="MRR513" s="38"/>
      <c r="MRS513" s="38"/>
      <c r="MRT513" s="38"/>
      <c r="MRU513" s="38"/>
      <c r="MRV513" s="38"/>
      <c r="MRW513" s="38"/>
      <c r="MRX513" s="38"/>
      <c r="MRY513" s="38"/>
      <c r="MRZ513" s="38"/>
      <c r="MSA513" s="38"/>
      <c r="MSB513" s="38"/>
      <c r="MSC513" s="38"/>
      <c r="MSD513" s="38"/>
      <c r="MSE513" s="38"/>
      <c r="MSF513" s="38"/>
      <c r="MSG513" s="38"/>
      <c r="MSH513" s="38"/>
      <c r="MSI513" s="38"/>
      <c r="MSJ513" s="38"/>
      <c r="MSK513" s="38"/>
      <c r="MSL513" s="38"/>
      <c r="MSM513" s="38"/>
      <c r="MSN513" s="38"/>
      <c r="MSO513" s="38"/>
      <c r="MSP513" s="38"/>
      <c r="MSQ513" s="38"/>
      <c r="MSR513" s="38"/>
      <c r="MSS513" s="38"/>
      <c r="MST513" s="38"/>
      <c r="MSU513" s="38"/>
      <c r="MSV513" s="38"/>
      <c r="MSW513" s="38"/>
      <c r="MSX513" s="38"/>
      <c r="MSY513" s="38"/>
      <c r="MSZ513" s="38"/>
      <c r="MTA513" s="38"/>
      <c r="MTB513" s="38"/>
      <c r="MTC513" s="38"/>
      <c r="MTD513" s="38"/>
      <c r="MTE513" s="38"/>
      <c r="MTF513" s="38"/>
      <c r="MTG513" s="38"/>
      <c r="MTH513" s="38"/>
      <c r="MTI513" s="38"/>
      <c r="MTJ513" s="38"/>
      <c r="MTK513" s="38"/>
      <c r="MTL513" s="38"/>
      <c r="MTM513" s="38"/>
      <c r="MTN513" s="38"/>
      <c r="MTO513" s="38"/>
      <c r="MTP513" s="38"/>
      <c r="MTQ513" s="38"/>
      <c r="MTR513" s="38"/>
      <c r="MTS513" s="38"/>
      <c r="MTT513" s="38"/>
      <c r="MTU513" s="38"/>
      <c r="MTV513" s="38"/>
      <c r="MTW513" s="38"/>
      <c r="MTX513" s="38"/>
      <c r="MTY513" s="38"/>
      <c r="MTZ513" s="38"/>
      <c r="MUA513" s="38"/>
      <c r="MUB513" s="38"/>
      <c r="MUC513" s="38"/>
      <c r="MUD513" s="38"/>
      <c r="MUE513" s="38"/>
      <c r="MUF513" s="38"/>
      <c r="MUG513" s="38"/>
      <c r="MUH513" s="38"/>
      <c r="MUI513" s="38"/>
      <c r="MUJ513" s="38"/>
      <c r="MUK513" s="38"/>
      <c r="MUL513" s="38"/>
      <c r="MUM513" s="38"/>
      <c r="MUN513" s="38"/>
      <c r="MUO513" s="38"/>
      <c r="MUP513" s="38"/>
      <c r="MUQ513" s="38"/>
      <c r="MUR513" s="38"/>
      <c r="MUS513" s="38"/>
      <c r="MUT513" s="38"/>
      <c r="MUU513" s="38"/>
      <c r="MUV513" s="38"/>
      <c r="MUW513" s="38"/>
      <c r="MUX513" s="38"/>
      <c r="MUY513" s="38"/>
      <c r="MUZ513" s="38"/>
      <c r="MVA513" s="38"/>
      <c r="MVB513" s="38"/>
      <c r="MVC513" s="38"/>
      <c r="MVD513" s="38"/>
      <c r="MVE513" s="38"/>
      <c r="MVF513" s="38"/>
      <c r="MVG513" s="38"/>
      <c r="MVH513" s="38"/>
      <c r="MVI513" s="38"/>
      <c r="MVJ513" s="38"/>
      <c r="MVK513" s="38"/>
      <c r="MVL513" s="38"/>
      <c r="MVM513" s="38"/>
      <c r="MVN513" s="38"/>
      <c r="MVO513" s="38"/>
      <c r="MVP513" s="38"/>
      <c r="MVQ513" s="38"/>
      <c r="MVR513" s="38"/>
      <c r="MVS513" s="38"/>
      <c r="MVT513" s="38"/>
      <c r="MVU513" s="38"/>
      <c r="MVV513" s="38"/>
      <c r="MVW513" s="38"/>
      <c r="MVX513" s="38"/>
      <c r="MVY513" s="38"/>
      <c r="MVZ513" s="38"/>
      <c r="MWA513" s="38"/>
      <c r="MWB513" s="38"/>
      <c r="MWC513" s="38"/>
      <c r="MWD513" s="38"/>
      <c r="MWE513" s="38"/>
      <c r="MWF513" s="38"/>
      <c r="MWG513" s="38"/>
      <c r="MWH513" s="38"/>
      <c r="MWI513" s="38"/>
      <c r="MWJ513" s="38"/>
      <c r="MWK513" s="38"/>
      <c r="MWL513" s="38"/>
      <c r="MWM513" s="38"/>
      <c r="MWN513" s="38"/>
      <c r="MWO513" s="38"/>
      <c r="MWP513" s="38"/>
      <c r="MWQ513" s="38"/>
      <c r="MWR513" s="38"/>
      <c r="MWS513" s="38"/>
      <c r="MWT513" s="38"/>
      <c r="MWU513" s="38"/>
      <c r="MWV513" s="38"/>
      <c r="MWW513" s="38"/>
      <c r="MWX513" s="38"/>
      <c r="MWY513" s="38"/>
      <c r="MWZ513" s="38"/>
      <c r="MXA513" s="38"/>
      <c r="MXB513" s="38"/>
      <c r="MXC513" s="38"/>
      <c r="MXD513" s="38"/>
      <c r="MXE513" s="38"/>
      <c r="MXF513" s="38"/>
      <c r="MXG513" s="38"/>
      <c r="MXH513" s="38"/>
      <c r="MXI513" s="38"/>
      <c r="MXJ513" s="38"/>
      <c r="MXK513" s="38"/>
      <c r="MXL513" s="38"/>
      <c r="MXM513" s="38"/>
      <c r="MXN513" s="38"/>
      <c r="MXO513" s="38"/>
      <c r="MXP513" s="38"/>
      <c r="MXQ513" s="38"/>
      <c r="MXR513" s="38"/>
      <c r="MXS513" s="38"/>
      <c r="MXT513" s="38"/>
      <c r="MXU513" s="38"/>
      <c r="MXV513" s="38"/>
      <c r="MXW513" s="38"/>
      <c r="MXX513" s="38"/>
      <c r="MXY513" s="38"/>
      <c r="MXZ513" s="38"/>
      <c r="MYA513" s="38"/>
      <c r="MYB513" s="38"/>
      <c r="MYC513" s="38"/>
      <c r="MYD513" s="38"/>
      <c r="MYE513" s="38"/>
      <c r="MYF513" s="38"/>
      <c r="MYG513" s="38"/>
      <c r="MYH513" s="38"/>
      <c r="MYI513" s="38"/>
      <c r="MYJ513" s="38"/>
      <c r="MYK513" s="38"/>
      <c r="MYL513" s="38"/>
      <c r="MYM513" s="38"/>
      <c r="MYN513" s="38"/>
      <c r="MYO513" s="38"/>
      <c r="MYP513" s="38"/>
      <c r="MYQ513" s="38"/>
      <c r="MYR513" s="38"/>
      <c r="MYS513" s="38"/>
      <c r="MYT513" s="38"/>
      <c r="MYU513" s="38"/>
      <c r="MYV513" s="38"/>
      <c r="MYW513" s="38"/>
      <c r="MYX513" s="38"/>
      <c r="MYY513" s="38"/>
      <c r="MYZ513" s="38"/>
      <c r="MZA513" s="38"/>
      <c r="MZB513" s="38"/>
      <c r="MZC513" s="38"/>
      <c r="MZD513" s="38"/>
      <c r="MZE513" s="38"/>
      <c r="MZF513" s="38"/>
      <c r="MZG513" s="38"/>
      <c r="MZH513" s="38"/>
      <c r="MZI513" s="38"/>
      <c r="MZJ513" s="38"/>
      <c r="MZK513" s="38"/>
      <c r="MZL513" s="38"/>
      <c r="MZM513" s="38"/>
      <c r="MZN513" s="38"/>
      <c r="MZO513" s="38"/>
      <c r="MZP513" s="38"/>
      <c r="MZQ513" s="38"/>
      <c r="MZR513" s="38"/>
      <c r="MZS513" s="38"/>
      <c r="MZT513" s="38"/>
      <c r="MZU513" s="38"/>
      <c r="MZV513" s="38"/>
      <c r="MZW513" s="38"/>
      <c r="MZX513" s="38"/>
      <c r="MZY513" s="38"/>
      <c r="MZZ513" s="38"/>
      <c r="NAA513" s="38"/>
      <c r="NAB513" s="38"/>
      <c r="NAC513" s="38"/>
      <c r="NAD513" s="38"/>
      <c r="NAE513" s="38"/>
      <c r="NAF513" s="38"/>
      <c r="NAG513" s="38"/>
      <c r="NAH513" s="38"/>
      <c r="NAI513" s="38"/>
      <c r="NAJ513" s="38"/>
      <c r="NAK513" s="38"/>
      <c r="NAL513" s="38"/>
      <c r="NAM513" s="38"/>
      <c r="NAN513" s="38"/>
      <c r="NAO513" s="38"/>
      <c r="NAP513" s="38"/>
      <c r="NAQ513" s="38"/>
      <c r="NAR513" s="38"/>
      <c r="NAS513" s="38"/>
      <c r="NAT513" s="38"/>
      <c r="NAU513" s="38"/>
      <c r="NAV513" s="38"/>
      <c r="NAW513" s="38"/>
      <c r="NAX513" s="38"/>
      <c r="NAY513" s="38"/>
      <c r="NAZ513" s="38"/>
      <c r="NBA513" s="38"/>
      <c r="NBB513" s="38"/>
      <c r="NBC513" s="38"/>
      <c r="NBD513" s="38"/>
      <c r="NBE513" s="38"/>
      <c r="NBF513" s="38"/>
      <c r="NBG513" s="38"/>
      <c r="NBH513" s="38"/>
      <c r="NBI513" s="38"/>
      <c r="NBJ513" s="38"/>
      <c r="NBK513" s="38"/>
      <c r="NBL513" s="38"/>
      <c r="NBM513" s="38"/>
      <c r="NBN513" s="38"/>
      <c r="NBO513" s="38"/>
      <c r="NBP513" s="38"/>
      <c r="NBQ513" s="38"/>
      <c r="NBR513" s="38"/>
      <c r="NBS513" s="38"/>
      <c r="NBT513" s="38"/>
      <c r="NBU513" s="38"/>
      <c r="NBV513" s="38"/>
      <c r="NBW513" s="38"/>
      <c r="NBX513" s="38"/>
      <c r="NBY513" s="38"/>
      <c r="NBZ513" s="38"/>
      <c r="NCA513" s="38"/>
      <c r="NCB513" s="38"/>
      <c r="NCC513" s="38"/>
      <c r="NCD513" s="38"/>
      <c r="NCE513" s="38"/>
      <c r="NCF513" s="38"/>
      <c r="NCG513" s="38"/>
      <c r="NCH513" s="38"/>
      <c r="NCI513" s="38"/>
      <c r="NCJ513" s="38"/>
      <c r="NCK513" s="38"/>
      <c r="NCL513" s="38"/>
      <c r="NCM513" s="38"/>
      <c r="NCN513" s="38"/>
      <c r="NCO513" s="38"/>
      <c r="NCP513" s="38"/>
      <c r="NCQ513" s="38"/>
      <c r="NCR513" s="38"/>
      <c r="NCS513" s="38"/>
      <c r="NCT513" s="38"/>
      <c r="NCU513" s="38"/>
      <c r="NCV513" s="38"/>
      <c r="NCW513" s="38"/>
      <c r="NCX513" s="38"/>
      <c r="NCY513" s="38"/>
      <c r="NCZ513" s="38"/>
      <c r="NDA513" s="38"/>
      <c r="NDB513" s="38"/>
      <c r="NDC513" s="38"/>
      <c r="NDD513" s="38"/>
      <c r="NDE513" s="38"/>
      <c r="NDF513" s="38"/>
      <c r="NDG513" s="38"/>
      <c r="NDH513" s="38"/>
      <c r="NDI513" s="38"/>
      <c r="NDJ513" s="38"/>
      <c r="NDK513" s="38"/>
      <c r="NDL513" s="38"/>
      <c r="NDM513" s="38"/>
      <c r="NDN513" s="38"/>
      <c r="NDO513" s="38"/>
      <c r="NDP513" s="38"/>
      <c r="NDQ513" s="38"/>
      <c r="NDR513" s="38"/>
      <c r="NDS513" s="38"/>
      <c r="NDT513" s="38"/>
      <c r="NDU513" s="38"/>
      <c r="NDV513" s="38"/>
      <c r="NDW513" s="38"/>
      <c r="NDX513" s="38"/>
      <c r="NDY513" s="38"/>
      <c r="NDZ513" s="38"/>
      <c r="NEA513" s="38"/>
      <c r="NEB513" s="38"/>
      <c r="NEC513" s="38"/>
      <c r="NED513" s="38"/>
      <c r="NEE513" s="38"/>
      <c r="NEF513" s="38"/>
      <c r="NEG513" s="38"/>
      <c r="NEH513" s="38"/>
      <c r="NEI513" s="38"/>
      <c r="NEJ513" s="38"/>
      <c r="NEK513" s="38"/>
      <c r="NEL513" s="38"/>
      <c r="NEM513" s="38"/>
      <c r="NEN513" s="38"/>
      <c r="NEO513" s="38"/>
      <c r="NEP513" s="38"/>
      <c r="NEQ513" s="38"/>
      <c r="NER513" s="38"/>
      <c r="NES513" s="38"/>
      <c r="NET513" s="38"/>
      <c r="NEU513" s="38"/>
      <c r="NEV513" s="38"/>
      <c r="NEW513" s="38"/>
      <c r="NEX513" s="38"/>
      <c r="NEY513" s="38"/>
      <c r="NEZ513" s="38"/>
      <c r="NFA513" s="38"/>
      <c r="NFB513" s="38"/>
      <c r="NFC513" s="38"/>
      <c r="NFD513" s="38"/>
      <c r="NFE513" s="38"/>
      <c r="NFF513" s="38"/>
      <c r="NFG513" s="38"/>
      <c r="NFH513" s="38"/>
      <c r="NFI513" s="38"/>
      <c r="NFJ513" s="38"/>
      <c r="NFK513" s="38"/>
      <c r="NFL513" s="38"/>
      <c r="NFM513" s="38"/>
      <c r="NFN513" s="38"/>
      <c r="NFO513" s="38"/>
      <c r="NFP513" s="38"/>
      <c r="NFQ513" s="38"/>
      <c r="NFR513" s="38"/>
      <c r="NFS513" s="38"/>
      <c r="NFT513" s="38"/>
      <c r="NFU513" s="38"/>
      <c r="NFV513" s="38"/>
      <c r="NFW513" s="38"/>
      <c r="NFX513" s="38"/>
      <c r="NFY513" s="38"/>
      <c r="NFZ513" s="38"/>
      <c r="NGA513" s="38"/>
      <c r="NGB513" s="38"/>
      <c r="NGC513" s="38"/>
      <c r="NGD513" s="38"/>
      <c r="NGE513" s="38"/>
      <c r="NGF513" s="38"/>
      <c r="NGG513" s="38"/>
      <c r="NGH513" s="38"/>
      <c r="NGI513" s="38"/>
      <c r="NGJ513" s="38"/>
      <c r="NGK513" s="38"/>
      <c r="NGL513" s="38"/>
      <c r="NGM513" s="38"/>
      <c r="NGN513" s="38"/>
      <c r="NGO513" s="38"/>
      <c r="NGP513" s="38"/>
      <c r="NGQ513" s="38"/>
      <c r="NGR513" s="38"/>
      <c r="NGS513" s="38"/>
      <c r="NGT513" s="38"/>
      <c r="NGU513" s="38"/>
      <c r="NGV513" s="38"/>
      <c r="NGW513" s="38"/>
      <c r="NGX513" s="38"/>
      <c r="NGY513" s="38"/>
      <c r="NGZ513" s="38"/>
      <c r="NHA513" s="38"/>
      <c r="NHB513" s="38"/>
      <c r="NHC513" s="38"/>
      <c r="NHD513" s="38"/>
      <c r="NHE513" s="38"/>
      <c r="NHF513" s="38"/>
      <c r="NHG513" s="38"/>
      <c r="NHH513" s="38"/>
      <c r="NHI513" s="38"/>
      <c r="NHJ513" s="38"/>
      <c r="NHK513" s="38"/>
      <c r="NHL513" s="38"/>
      <c r="NHM513" s="38"/>
      <c r="NHN513" s="38"/>
      <c r="NHO513" s="38"/>
      <c r="NHP513" s="38"/>
      <c r="NHQ513" s="38"/>
      <c r="NHR513" s="38"/>
      <c r="NHS513" s="38"/>
      <c r="NHT513" s="38"/>
      <c r="NHU513" s="38"/>
      <c r="NHV513" s="38"/>
      <c r="NHW513" s="38"/>
      <c r="NHX513" s="38"/>
      <c r="NHY513" s="38"/>
      <c r="NHZ513" s="38"/>
      <c r="NIA513" s="38"/>
      <c r="NIB513" s="38"/>
      <c r="NIC513" s="38"/>
      <c r="NID513" s="38"/>
      <c r="NIE513" s="38"/>
      <c r="NIF513" s="38"/>
      <c r="NIG513" s="38"/>
      <c r="NIH513" s="38"/>
      <c r="NII513" s="38"/>
      <c r="NIJ513" s="38"/>
      <c r="NIK513" s="38"/>
      <c r="NIL513" s="38"/>
      <c r="NIM513" s="38"/>
      <c r="NIN513" s="38"/>
      <c r="NIO513" s="38"/>
      <c r="NIP513" s="38"/>
      <c r="NIQ513" s="38"/>
      <c r="NIR513" s="38"/>
      <c r="NIS513" s="38"/>
      <c r="NIT513" s="38"/>
      <c r="NIU513" s="38"/>
      <c r="NIV513" s="38"/>
      <c r="NIW513" s="38"/>
      <c r="NIX513" s="38"/>
      <c r="NIY513" s="38"/>
      <c r="NIZ513" s="38"/>
      <c r="NJA513" s="38"/>
      <c r="NJB513" s="38"/>
      <c r="NJC513" s="38"/>
      <c r="NJD513" s="38"/>
      <c r="NJE513" s="38"/>
      <c r="NJF513" s="38"/>
      <c r="NJG513" s="38"/>
      <c r="NJH513" s="38"/>
      <c r="NJI513" s="38"/>
      <c r="NJJ513" s="38"/>
      <c r="NJK513" s="38"/>
      <c r="NJL513" s="38"/>
      <c r="NJM513" s="38"/>
      <c r="NJN513" s="38"/>
      <c r="NJO513" s="38"/>
      <c r="NJP513" s="38"/>
      <c r="NJQ513" s="38"/>
      <c r="NJR513" s="38"/>
      <c r="NJS513" s="38"/>
      <c r="NJT513" s="38"/>
      <c r="NJU513" s="38"/>
      <c r="NJV513" s="38"/>
      <c r="NJW513" s="38"/>
      <c r="NJX513" s="38"/>
      <c r="NJY513" s="38"/>
      <c r="NJZ513" s="38"/>
      <c r="NKA513" s="38"/>
      <c r="NKB513" s="38"/>
      <c r="NKC513" s="38"/>
      <c r="NKD513" s="38"/>
      <c r="NKE513" s="38"/>
      <c r="NKF513" s="38"/>
      <c r="NKG513" s="38"/>
      <c r="NKH513" s="38"/>
      <c r="NKI513" s="38"/>
      <c r="NKJ513" s="38"/>
      <c r="NKK513" s="38"/>
      <c r="NKL513" s="38"/>
      <c r="NKM513" s="38"/>
      <c r="NKN513" s="38"/>
      <c r="NKO513" s="38"/>
      <c r="NKP513" s="38"/>
      <c r="NKQ513" s="38"/>
      <c r="NKR513" s="38"/>
      <c r="NKS513" s="38"/>
      <c r="NKT513" s="38"/>
      <c r="NKU513" s="38"/>
      <c r="NKV513" s="38"/>
      <c r="NKW513" s="38"/>
      <c r="NKX513" s="38"/>
      <c r="NKY513" s="38"/>
      <c r="NKZ513" s="38"/>
      <c r="NLA513" s="38"/>
      <c r="NLB513" s="38"/>
      <c r="NLC513" s="38"/>
      <c r="NLD513" s="38"/>
      <c r="NLE513" s="38"/>
      <c r="NLF513" s="38"/>
      <c r="NLG513" s="38"/>
      <c r="NLH513" s="38"/>
      <c r="NLI513" s="38"/>
      <c r="NLJ513" s="38"/>
      <c r="NLK513" s="38"/>
      <c r="NLL513" s="38"/>
      <c r="NLM513" s="38"/>
      <c r="NLN513" s="38"/>
      <c r="NLO513" s="38"/>
      <c r="NLP513" s="38"/>
      <c r="NLQ513" s="38"/>
      <c r="NLR513" s="38"/>
      <c r="NLS513" s="38"/>
      <c r="NLT513" s="38"/>
      <c r="NLU513" s="38"/>
      <c r="NLV513" s="38"/>
      <c r="NLW513" s="38"/>
      <c r="NLX513" s="38"/>
      <c r="NLY513" s="38"/>
      <c r="NLZ513" s="38"/>
      <c r="NMA513" s="38"/>
      <c r="NMB513" s="38"/>
      <c r="NMC513" s="38"/>
      <c r="NMD513" s="38"/>
      <c r="NME513" s="38"/>
      <c r="NMF513" s="38"/>
      <c r="NMG513" s="38"/>
      <c r="NMH513" s="38"/>
      <c r="NMI513" s="38"/>
      <c r="NMJ513" s="38"/>
      <c r="NMK513" s="38"/>
      <c r="NML513" s="38"/>
      <c r="NMM513" s="38"/>
      <c r="NMN513" s="38"/>
      <c r="NMO513" s="38"/>
      <c r="NMP513" s="38"/>
      <c r="NMQ513" s="38"/>
      <c r="NMR513" s="38"/>
      <c r="NMS513" s="38"/>
      <c r="NMT513" s="38"/>
      <c r="NMU513" s="38"/>
      <c r="NMV513" s="38"/>
      <c r="NMW513" s="38"/>
      <c r="NMX513" s="38"/>
      <c r="NMY513" s="38"/>
      <c r="NMZ513" s="38"/>
      <c r="NNA513" s="38"/>
      <c r="NNB513" s="38"/>
      <c r="NNC513" s="38"/>
      <c r="NND513" s="38"/>
      <c r="NNE513" s="38"/>
      <c r="NNF513" s="38"/>
      <c r="NNG513" s="38"/>
      <c r="NNH513" s="38"/>
      <c r="NNI513" s="38"/>
      <c r="NNJ513" s="38"/>
      <c r="NNK513" s="38"/>
      <c r="NNL513" s="38"/>
      <c r="NNM513" s="38"/>
      <c r="NNN513" s="38"/>
      <c r="NNO513" s="38"/>
      <c r="NNP513" s="38"/>
      <c r="NNQ513" s="38"/>
      <c r="NNR513" s="38"/>
      <c r="NNS513" s="38"/>
      <c r="NNT513" s="38"/>
      <c r="NNU513" s="38"/>
      <c r="NNV513" s="38"/>
      <c r="NNW513" s="38"/>
      <c r="NNX513" s="38"/>
      <c r="NNY513" s="38"/>
      <c r="NNZ513" s="38"/>
      <c r="NOA513" s="38"/>
      <c r="NOB513" s="38"/>
      <c r="NOC513" s="38"/>
      <c r="NOD513" s="38"/>
      <c r="NOE513" s="38"/>
      <c r="NOF513" s="38"/>
      <c r="NOG513" s="38"/>
      <c r="NOH513" s="38"/>
      <c r="NOI513" s="38"/>
      <c r="NOJ513" s="38"/>
      <c r="NOK513" s="38"/>
      <c r="NOL513" s="38"/>
      <c r="NOM513" s="38"/>
      <c r="NON513" s="38"/>
      <c r="NOO513" s="38"/>
      <c r="NOP513" s="38"/>
      <c r="NOQ513" s="38"/>
      <c r="NOR513" s="38"/>
      <c r="NOS513" s="38"/>
      <c r="NOT513" s="38"/>
      <c r="NOU513" s="38"/>
      <c r="NOV513" s="38"/>
      <c r="NOW513" s="38"/>
      <c r="NOX513" s="38"/>
      <c r="NOY513" s="38"/>
      <c r="NOZ513" s="38"/>
      <c r="NPA513" s="38"/>
      <c r="NPB513" s="38"/>
      <c r="NPC513" s="38"/>
      <c r="NPD513" s="38"/>
      <c r="NPE513" s="38"/>
      <c r="NPF513" s="38"/>
      <c r="NPG513" s="38"/>
      <c r="NPH513" s="38"/>
      <c r="NPI513" s="38"/>
      <c r="NPJ513" s="38"/>
      <c r="NPK513" s="38"/>
      <c r="NPL513" s="38"/>
      <c r="NPM513" s="38"/>
      <c r="NPN513" s="38"/>
      <c r="NPO513" s="38"/>
      <c r="NPP513" s="38"/>
      <c r="NPQ513" s="38"/>
      <c r="NPR513" s="38"/>
      <c r="NPS513" s="38"/>
      <c r="NPT513" s="38"/>
      <c r="NPU513" s="38"/>
      <c r="NPV513" s="38"/>
      <c r="NPW513" s="38"/>
      <c r="NPX513" s="38"/>
      <c r="NPY513" s="38"/>
      <c r="NPZ513" s="38"/>
      <c r="NQA513" s="38"/>
      <c r="NQB513" s="38"/>
      <c r="NQC513" s="38"/>
      <c r="NQD513" s="38"/>
      <c r="NQE513" s="38"/>
      <c r="NQF513" s="38"/>
      <c r="NQG513" s="38"/>
      <c r="NQH513" s="38"/>
      <c r="NQI513" s="38"/>
      <c r="NQJ513" s="38"/>
      <c r="NQK513" s="38"/>
      <c r="NQL513" s="38"/>
      <c r="NQM513" s="38"/>
      <c r="NQN513" s="38"/>
      <c r="NQO513" s="38"/>
      <c r="NQP513" s="38"/>
      <c r="NQQ513" s="38"/>
      <c r="NQR513" s="38"/>
      <c r="NQS513" s="38"/>
      <c r="NQT513" s="38"/>
      <c r="NQU513" s="38"/>
      <c r="NQV513" s="38"/>
      <c r="NQW513" s="38"/>
      <c r="NQX513" s="38"/>
      <c r="NQY513" s="38"/>
      <c r="NQZ513" s="38"/>
      <c r="NRA513" s="38"/>
      <c r="NRB513" s="38"/>
      <c r="NRC513" s="38"/>
      <c r="NRD513" s="38"/>
      <c r="NRE513" s="38"/>
      <c r="NRF513" s="38"/>
      <c r="NRG513" s="38"/>
      <c r="NRH513" s="38"/>
      <c r="NRI513" s="38"/>
      <c r="NRJ513" s="38"/>
      <c r="NRK513" s="38"/>
      <c r="NRL513" s="38"/>
      <c r="NRM513" s="38"/>
      <c r="NRN513" s="38"/>
      <c r="NRO513" s="38"/>
      <c r="NRP513" s="38"/>
      <c r="NRQ513" s="38"/>
      <c r="NRR513" s="38"/>
      <c r="NRS513" s="38"/>
      <c r="NRT513" s="38"/>
      <c r="NRU513" s="38"/>
      <c r="NRV513" s="38"/>
      <c r="NRW513" s="38"/>
      <c r="NRX513" s="38"/>
      <c r="NRY513" s="38"/>
      <c r="NRZ513" s="38"/>
      <c r="NSA513" s="38"/>
      <c r="NSB513" s="38"/>
      <c r="NSC513" s="38"/>
      <c r="NSD513" s="38"/>
      <c r="NSE513" s="38"/>
      <c r="NSF513" s="38"/>
      <c r="NSG513" s="38"/>
      <c r="NSH513" s="38"/>
      <c r="NSI513" s="38"/>
      <c r="NSJ513" s="38"/>
      <c r="NSK513" s="38"/>
      <c r="NSL513" s="38"/>
      <c r="NSM513" s="38"/>
      <c r="NSN513" s="38"/>
      <c r="NSO513" s="38"/>
      <c r="NSP513" s="38"/>
      <c r="NSQ513" s="38"/>
      <c r="NSR513" s="38"/>
      <c r="NSS513" s="38"/>
      <c r="NST513" s="38"/>
      <c r="NSU513" s="38"/>
      <c r="NSV513" s="38"/>
      <c r="NSW513" s="38"/>
      <c r="NSX513" s="38"/>
      <c r="NSY513" s="38"/>
      <c r="NSZ513" s="38"/>
      <c r="NTA513" s="38"/>
      <c r="NTB513" s="38"/>
      <c r="NTC513" s="38"/>
      <c r="NTD513" s="38"/>
      <c r="NTE513" s="38"/>
      <c r="NTF513" s="38"/>
      <c r="NTG513" s="38"/>
      <c r="NTH513" s="38"/>
      <c r="NTI513" s="38"/>
      <c r="NTJ513" s="38"/>
      <c r="NTK513" s="38"/>
      <c r="NTL513" s="38"/>
      <c r="NTM513" s="38"/>
      <c r="NTN513" s="38"/>
      <c r="NTO513" s="38"/>
      <c r="NTP513" s="38"/>
      <c r="NTQ513" s="38"/>
      <c r="NTR513" s="38"/>
      <c r="NTS513" s="38"/>
      <c r="NTT513" s="38"/>
      <c r="NTU513" s="38"/>
      <c r="NTV513" s="38"/>
      <c r="NTW513" s="38"/>
      <c r="NTX513" s="38"/>
      <c r="NTY513" s="38"/>
      <c r="NTZ513" s="38"/>
      <c r="NUA513" s="38"/>
      <c r="NUB513" s="38"/>
      <c r="NUC513" s="38"/>
      <c r="NUD513" s="38"/>
      <c r="NUE513" s="38"/>
      <c r="NUF513" s="38"/>
      <c r="NUG513" s="38"/>
      <c r="NUH513" s="38"/>
      <c r="NUI513" s="38"/>
      <c r="NUJ513" s="38"/>
      <c r="NUK513" s="38"/>
      <c r="NUL513" s="38"/>
      <c r="NUM513" s="38"/>
      <c r="NUN513" s="38"/>
      <c r="NUO513" s="38"/>
      <c r="NUP513" s="38"/>
      <c r="NUQ513" s="38"/>
      <c r="NUR513" s="38"/>
      <c r="NUS513" s="38"/>
      <c r="NUT513" s="38"/>
      <c r="NUU513" s="38"/>
      <c r="NUV513" s="38"/>
      <c r="NUW513" s="38"/>
      <c r="NUX513" s="38"/>
      <c r="NUY513" s="38"/>
      <c r="NUZ513" s="38"/>
      <c r="NVA513" s="38"/>
      <c r="NVB513" s="38"/>
      <c r="NVC513" s="38"/>
      <c r="NVD513" s="38"/>
      <c r="NVE513" s="38"/>
      <c r="NVF513" s="38"/>
      <c r="NVG513" s="38"/>
      <c r="NVH513" s="38"/>
      <c r="NVI513" s="38"/>
      <c r="NVJ513" s="38"/>
      <c r="NVK513" s="38"/>
      <c r="NVL513" s="38"/>
      <c r="NVM513" s="38"/>
      <c r="NVN513" s="38"/>
      <c r="NVO513" s="38"/>
      <c r="NVP513" s="38"/>
      <c r="NVQ513" s="38"/>
      <c r="NVR513" s="38"/>
      <c r="NVS513" s="38"/>
      <c r="NVT513" s="38"/>
      <c r="NVU513" s="38"/>
      <c r="NVV513" s="38"/>
      <c r="NVW513" s="38"/>
      <c r="NVX513" s="38"/>
      <c r="NVY513" s="38"/>
      <c r="NVZ513" s="38"/>
      <c r="NWA513" s="38"/>
      <c r="NWB513" s="38"/>
      <c r="NWC513" s="38"/>
      <c r="NWD513" s="38"/>
      <c r="NWE513" s="38"/>
      <c r="NWF513" s="38"/>
      <c r="NWG513" s="38"/>
      <c r="NWH513" s="38"/>
      <c r="NWI513" s="38"/>
      <c r="NWJ513" s="38"/>
      <c r="NWK513" s="38"/>
      <c r="NWL513" s="38"/>
      <c r="NWM513" s="38"/>
      <c r="NWN513" s="38"/>
      <c r="NWO513" s="38"/>
      <c r="NWP513" s="38"/>
      <c r="NWQ513" s="38"/>
      <c r="NWR513" s="38"/>
      <c r="NWS513" s="38"/>
      <c r="NWT513" s="38"/>
      <c r="NWU513" s="38"/>
      <c r="NWV513" s="38"/>
      <c r="NWW513" s="38"/>
      <c r="NWX513" s="38"/>
      <c r="NWY513" s="38"/>
      <c r="NWZ513" s="38"/>
      <c r="NXA513" s="38"/>
      <c r="NXB513" s="38"/>
      <c r="NXC513" s="38"/>
      <c r="NXD513" s="38"/>
      <c r="NXE513" s="38"/>
      <c r="NXF513" s="38"/>
      <c r="NXG513" s="38"/>
      <c r="NXH513" s="38"/>
      <c r="NXI513" s="38"/>
      <c r="NXJ513" s="38"/>
      <c r="NXK513" s="38"/>
      <c r="NXL513" s="38"/>
      <c r="NXM513" s="38"/>
      <c r="NXN513" s="38"/>
      <c r="NXO513" s="38"/>
      <c r="NXP513" s="38"/>
      <c r="NXQ513" s="38"/>
      <c r="NXR513" s="38"/>
      <c r="NXS513" s="38"/>
      <c r="NXT513" s="38"/>
      <c r="NXU513" s="38"/>
      <c r="NXV513" s="38"/>
      <c r="NXW513" s="38"/>
      <c r="NXX513" s="38"/>
      <c r="NXY513" s="38"/>
      <c r="NXZ513" s="38"/>
      <c r="NYA513" s="38"/>
      <c r="NYB513" s="38"/>
      <c r="NYC513" s="38"/>
      <c r="NYD513" s="38"/>
      <c r="NYE513" s="38"/>
      <c r="NYF513" s="38"/>
      <c r="NYG513" s="38"/>
      <c r="NYH513" s="38"/>
      <c r="NYI513" s="38"/>
      <c r="NYJ513" s="38"/>
      <c r="NYK513" s="38"/>
      <c r="NYL513" s="38"/>
      <c r="NYM513" s="38"/>
      <c r="NYN513" s="38"/>
      <c r="NYO513" s="38"/>
      <c r="NYP513" s="38"/>
      <c r="NYQ513" s="38"/>
      <c r="NYR513" s="38"/>
      <c r="NYS513" s="38"/>
      <c r="NYT513" s="38"/>
      <c r="NYU513" s="38"/>
      <c r="NYV513" s="38"/>
      <c r="NYW513" s="38"/>
      <c r="NYX513" s="38"/>
      <c r="NYY513" s="38"/>
      <c r="NYZ513" s="38"/>
      <c r="NZA513" s="38"/>
      <c r="NZB513" s="38"/>
      <c r="NZC513" s="38"/>
      <c r="NZD513" s="38"/>
      <c r="NZE513" s="38"/>
      <c r="NZF513" s="38"/>
      <c r="NZG513" s="38"/>
      <c r="NZH513" s="38"/>
      <c r="NZI513" s="38"/>
      <c r="NZJ513" s="38"/>
      <c r="NZK513" s="38"/>
      <c r="NZL513" s="38"/>
      <c r="NZM513" s="38"/>
      <c r="NZN513" s="38"/>
      <c r="NZO513" s="38"/>
      <c r="NZP513" s="38"/>
      <c r="NZQ513" s="38"/>
      <c r="NZR513" s="38"/>
      <c r="NZS513" s="38"/>
      <c r="NZT513" s="38"/>
      <c r="NZU513" s="38"/>
      <c r="NZV513" s="38"/>
      <c r="NZW513" s="38"/>
      <c r="NZX513" s="38"/>
      <c r="NZY513" s="38"/>
      <c r="NZZ513" s="38"/>
      <c r="OAA513" s="38"/>
      <c r="OAB513" s="38"/>
      <c r="OAC513" s="38"/>
      <c r="OAD513" s="38"/>
      <c r="OAE513" s="38"/>
      <c r="OAF513" s="38"/>
      <c r="OAG513" s="38"/>
      <c r="OAH513" s="38"/>
      <c r="OAI513" s="38"/>
      <c r="OAJ513" s="38"/>
      <c r="OAK513" s="38"/>
      <c r="OAL513" s="38"/>
      <c r="OAM513" s="38"/>
      <c r="OAN513" s="38"/>
      <c r="OAO513" s="38"/>
      <c r="OAP513" s="38"/>
      <c r="OAQ513" s="38"/>
      <c r="OAR513" s="38"/>
      <c r="OAS513" s="38"/>
      <c r="OAT513" s="38"/>
      <c r="OAU513" s="38"/>
      <c r="OAV513" s="38"/>
      <c r="OAW513" s="38"/>
      <c r="OAX513" s="38"/>
      <c r="OAY513" s="38"/>
      <c r="OAZ513" s="38"/>
      <c r="OBA513" s="38"/>
      <c r="OBB513" s="38"/>
      <c r="OBC513" s="38"/>
      <c r="OBD513" s="38"/>
      <c r="OBE513" s="38"/>
      <c r="OBF513" s="38"/>
      <c r="OBG513" s="38"/>
      <c r="OBH513" s="38"/>
      <c r="OBI513" s="38"/>
      <c r="OBJ513" s="38"/>
      <c r="OBK513" s="38"/>
      <c r="OBL513" s="38"/>
      <c r="OBM513" s="38"/>
      <c r="OBN513" s="38"/>
      <c r="OBO513" s="38"/>
      <c r="OBP513" s="38"/>
      <c r="OBQ513" s="38"/>
      <c r="OBR513" s="38"/>
      <c r="OBS513" s="38"/>
      <c r="OBT513" s="38"/>
      <c r="OBU513" s="38"/>
      <c r="OBV513" s="38"/>
      <c r="OBW513" s="38"/>
      <c r="OBX513" s="38"/>
      <c r="OBY513" s="38"/>
      <c r="OBZ513" s="38"/>
      <c r="OCA513" s="38"/>
      <c r="OCB513" s="38"/>
      <c r="OCC513" s="38"/>
      <c r="OCD513" s="38"/>
      <c r="OCE513" s="38"/>
      <c r="OCF513" s="38"/>
      <c r="OCG513" s="38"/>
      <c r="OCH513" s="38"/>
      <c r="OCI513" s="38"/>
      <c r="OCJ513" s="38"/>
      <c r="OCK513" s="38"/>
      <c r="OCL513" s="38"/>
      <c r="OCM513" s="38"/>
      <c r="OCN513" s="38"/>
      <c r="OCO513" s="38"/>
      <c r="OCP513" s="38"/>
      <c r="OCQ513" s="38"/>
      <c r="OCR513" s="38"/>
      <c r="OCS513" s="38"/>
      <c r="OCT513" s="38"/>
      <c r="OCU513" s="38"/>
      <c r="OCV513" s="38"/>
      <c r="OCW513" s="38"/>
      <c r="OCX513" s="38"/>
      <c r="OCY513" s="38"/>
      <c r="OCZ513" s="38"/>
      <c r="ODA513" s="38"/>
      <c r="ODB513" s="38"/>
      <c r="ODC513" s="38"/>
      <c r="ODD513" s="38"/>
      <c r="ODE513" s="38"/>
      <c r="ODF513" s="38"/>
      <c r="ODG513" s="38"/>
      <c r="ODH513" s="38"/>
      <c r="ODI513" s="38"/>
      <c r="ODJ513" s="38"/>
      <c r="ODK513" s="38"/>
      <c r="ODL513" s="38"/>
      <c r="ODM513" s="38"/>
      <c r="ODN513" s="38"/>
      <c r="ODO513" s="38"/>
      <c r="ODP513" s="38"/>
      <c r="ODQ513" s="38"/>
      <c r="ODR513" s="38"/>
      <c r="ODS513" s="38"/>
      <c r="ODT513" s="38"/>
      <c r="ODU513" s="38"/>
      <c r="ODV513" s="38"/>
      <c r="ODW513" s="38"/>
      <c r="ODX513" s="38"/>
      <c r="ODY513" s="38"/>
      <c r="ODZ513" s="38"/>
      <c r="OEA513" s="38"/>
      <c r="OEB513" s="38"/>
      <c r="OEC513" s="38"/>
      <c r="OED513" s="38"/>
      <c r="OEE513" s="38"/>
      <c r="OEF513" s="38"/>
      <c r="OEG513" s="38"/>
      <c r="OEH513" s="38"/>
      <c r="OEI513" s="38"/>
      <c r="OEJ513" s="38"/>
      <c r="OEK513" s="38"/>
      <c r="OEL513" s="38"/>
      <c r="OEM513" s="38"/>
      <c r="OEN513" s="38"/>
      <c r="OEO513" s="38"/>
      <c r="OEP513" s="38"/>
      <c r="OEQ513" s="38"/>
      <c r="OER513" s="38"/>
      <c r="OES513" s="38"/>
      <c r="OET513" s="38"/>
      <c r="OEU513" s="38"/>
      <c r="OEV513" s="38"/>
      <c r="OEW513" s="38"/>
      <c r="OEX513" s="38"/>
      <c r="OEY513" s="38"/>
      <c r="OEZ513" s="38"/>
      <c r="OFA513" s="38"/>
      <c r="OFB513" s="38"/>
      <c r="OFC513" s="38"/>
      <c r="OFD513" s="38"/>
      <c r="OFE513" s="38"/>
      <c r="OFF513" s="38"/>
      <c r="OFG513" s="38"/>
      <c r="OFH513" s="38"/>
      <c r="OFI513" s="38"/>
      <c r="OFJ513" s="38"/>
      <c r="OFK513" s="38"/>
      <c r="OFL513" s="38"/>
      <c r="OFM513" s="38"/>
      <c r="OFN513" s="38"/>
      <c r="OFO513" s="38"/>
      <c r="OFP513" s="38"/>
      <c r="OFQ513" s="38"/>
      <c r="OFR513" s="38"/>
      <c r="OFS513" s="38"/>
      <c r="OFT513" s="38"/>
      <c r="OFU513" s="38"/>
      <c r="OFV513" s="38"/>
      <c r="OFW513" s="38"/>
      <c r="OFX513" s="38"/>
      <c r="OFY513" s="38"/>
      <c r="OFZ513" s="38"/>
      <c r="OGA513" s="38"/>
      <c r="OGB513" s="38"/>
      <c r="OGC513" s="38"/>
      <c r="OGD513" s="38"/>
      <c r="OGE513" s="38"/>
      <c r="OGF513" s="38"/>
      <c r="OGG513" s="38"/>
      <c r="OGH513" s="38"/>
      <c r="OGI513" s="38"/>
      <c r="OGJ513" s="38"/>
      <c r="OGK513" s="38"/>
      <c r="OGL513" s="38"/>
      <c r="OGM513" s="38"/>
      <c r="OGN513" s="38"/>
      <c r="OGO513" s="38"/>
      <c r="OGP513" s="38"/>
      <c r="OGQ513" s="38"/>
      <c r="OGR513" s="38"/>
      <c r="OGS513" s="38"/>
      <c r="OGT513" s="38"/>
      <c r="OGU513" s="38"/>
      <c r="OGV513" s="38"/>
      <c r="OGW513" s="38"/>
      <c r="OGX513" s="38"/>
      <c r="OGY513" s="38"/>
      <c r="OGZ513" s="38"/>
      <c r="OHA513" s="38"/>
      <c r="OHB513" s="38"/>
      <c r="OHC513" s="38"/>
      <c r="OHD513" s="38"/>
      <c r="OHE513" s="38"/>
      <c r="OHF513" s="38"/>
      <c r="OHG513" s="38"/>
      <c r="OHH513" s="38"/>
      <c r="OHI513" s="38"/>
      <c r="OHJ513" s="38"/>
      <c r="OHK513" s="38"/>
      <c r="OHL513" s="38"/>
      <c r="OHM513" s="38"/>
      <c r="OHN513" s="38"/>
      <c r="OHO513" s="38"/>
      <c r="OHP513" s="38"/>
      <c r="OHQ513" s="38"/>
      <c r="OHR513" s="38"/>
      <c r="OHS513" s="38"/>
      <c r="OHT513" s="38"/>
      <c r="OHU513" s="38"/>
      <c r="OHV513" s="38"/>
      <c r="OHW513" s="38"/>
      <c r="OHX513" s="38"/>
      <c r="OHY513" s="38"/>
      <c r="OHZ513" s="38"/>
      <c r="OIA513" s="38"/>
      <c r="OIB513" s="38"/>
      <c r="OIC513" s="38"/>
      <c r="OID513" s="38"/>
      <c r="OIE513" s="38"/>
      <c r="OIF513" s="38"/>
      <c r="OIG513" s="38"/>
      <c r="OIH513" s="38"/>
      <c r="OII513" s="38"/>
      <c r="OIJ513" s="38"/>
      <c r="OIK513" s="38"/>
      <c r="OIL513" s="38"/>
      <c r="OIM513" s="38"/>
      <c r="OIN513" s="38"/>
      <c r="OIO513" s="38"/>
      <c r="OIP513" s="38"/>
      <c r="OIQ513" s="38"/>
      <c r="OIR513" s="38"/>
      <c r="OIS513" s="38"/>
      <c r="OIT513" s="38"/>
      <c r="OIU513" s="38"/>
      <c r="OIV513" s="38"/>
      <c r="OIW513" s="38"/>
      <c r="OIX513" s="38"/>
      <c r="OIY513" s="38"/>
      <c r="OIZ513" s="38"/>
      <c r="OJA513" s="38"/>
      <c r="OJB513" s="38"/>
      <c r="OJC513" s="38"/>
      <c r="OJD513" s="38"/>
      <c r="OJE513" s="38"/>
      <c r="OJF513" s="38"/>
      <c r="OJG513" s="38"/>
      <c r="OJH513" s="38"/>
      <c r="OJI513" s="38"/>
      <c r="OJJ513" s="38"/>
      <c r="OJK513" s="38"/>
      <c r="OJL513" s="38"/>
      <c r="OJM513" s="38"/>
      <c r="OJN513" s="38"/>
      <c r="OJO513" s="38"/>
      <c r="OJP513" s="38"/>
      <c r="OJQ513" s="38"/>
      <c r="OJR513" s="38"/>
      <c r="OJS513" s="38"/>
      <c r="OJT513" s="38"/>
      <c r="OJU513" s="38"/>
      <c r="OJV513" s="38"/>
      <c r="OJW513" s="38"/>
      <c r="OJX513" s="38"/>
      <c r="OJY513" s="38"/>
      <c r="OJZ513" s="38"/>
      <c r="OKA513" s="38"/>
      <c r="OKB513" s="38"/>
      <c r="OKC513" s="38"/>
      <c r="OKD513" s="38"/>
      <c r="OKE513" s="38"/>
      <c r="OKF513" s="38"/>
      <c r="OKG513" s="38"/>
      <c r="OKH513" s="38"/>
      <c r="OKI513" s="38"/>
      <c r="OKJ513" s="38"/>
      <c r="OKK513" s="38"/>
      <c r="OKL513" s="38"/>
      <c r="OKM513" s="38"/>
      <c r="OKN513" s="38"/>
      <c r="OKO513" s="38"/>
      <c r="OKP513" s="38"/>
      <c r="OKQ513" s="38"/>
      <c r="OKR513" s="38"/>
      <c r="OKS513" s="38"/>
      <c r="OKT513" s="38"/>
      <c r="OKU513" s="38"/>
      <c r="OKV513" s="38"/>
      <c r="OKW513" s="38"/>
      <c r="OKX513" s="38"/>
      <c r="OKY513" s="38"/>
      <c r="OKZ513" s="38"/>
      <c r="OLA513" s="38"/>
      <c r="OLB513" s="38"/>
      <c r="OLC513" s="38"/>
      <c r="OLD513" s="38"/>
      <c r="OLE513" s="38"/>
      <c r="OLF513" s="38"/>
      <c r="OLG513" s="38"/>
      <c r="OLH513" s="38"/>
      <c r="OLI513" s="38"/>
      <c r="OLJ513" s="38"/>
      <c r="OLK513" s="38"/>
      <c r="OLL513" s="38"/>
      <c r="OLM513" s="38"/>
      <c r="OLN513" s="38"/>
      <c r="OLO513" s="38"/>
      <c r="OLP513" s="38"/>
      <c r="OLQ513" s="38"/>
      <c r="OLR513" s="38"/>
      <c r="OLS513" s="38"/>
      <c r="OLT513" s="38"/>
      <c r="OLU513" s="38"/>
      <c r="OLV513" s="38"/>
      <c r="OLW513" s="38"/>
      <c r="OLX513" s="38"/>
      <c r="OLY513" s="38"/>
      <c r="OLZ513" s="38"/>
      <c r="OMA513" s="38"/>
      <c r="OMB513" s="38"/>
      <c r="OMC513" s="38"/>
      <c r="OMD513" s="38"/>
      <c r="OME513" s="38"/>
      <c r="OMF513" s="38"/>
      <c r="OMG513" s="38"/>
      <c r="OMH513" s="38"/>
      <c r="OMI513" s="38"/>
      <c r="OMJ513" s="38"/>
      <c r="OMK513" s="38"/>
      <c r="OML513" s="38"/>
      <c r="OMM513" s="38"/>
      <c r="OMN513" s="38"/>
      <c r="OMO513" s="38"/>
      <c r="OMP513" s="38"/>
      <c r="OMQ513" s="38"/>
      <c r="OMR513" s="38"/>
      <c r="OMS513" s="38"/>
      <c r="OMT513" s="38"/>
      <c r="OMU513" s="38"/>
      <c r="OMV513" s="38"/>
      <c r="OMW513" s="38"/>
      <c r="OMX513" s="38"/>
      <c r="OMY513" s="38"/>
      <c r="OMZ513" s="38"/>
      <c r="ONA513" s="38"/>
      <c r="ONB513" s="38"/>
      <c r="ONC513" s="38"/>
      <c r="OND513" s="38"/>
      <c r="ONE513" s="38"/>
      <c r="ONF513" s="38"/>
      <c r="ONG513" s="38"/>
      <c r="ONH513" s="38"/>
      <c r="ONI513" s="38"/>
      <c r="ONJ513" s="38"/>
      <c r="ONK513" s="38"/>
      <c r="ONL513" s="38"/>
      <c r="ONM513" s="38"/>
      <c r="ONN513" s="38"/>
      <c r="ONO513" s="38"/>
      <c r="ONP513" s="38"/>
      <c r="ONQ513" s="38"/>
      <c r="ONR513" s="38"/>
      <c r="ONS513" s="38"/>
      <c r="ONT513" s="38"/>
      <c r="ONU513" s="38"/>
      <c r="ONV513" s="38"/>
      <c r="ONW513" s="38"/>
      <c r="ONX513" s="38"/>
      <c r="ONY513" s="38"/>
      <c r="ONZ513" s="38"/>
      <c r="OOA513" s="38"/>
      <c r="OOB513" s="38"/>
      <c r="OOC513" s="38"/>
      <c r="OOD513" s="38"/>
      <c r="OOE513" s="38"/>
      <c r="OOF513" s="38"/>
      <c r="OOG513" s="38"/>
      <c r="OOH513" s="38"/>
      <c r="OOI513" s="38"/>
      <c r="OOJ513" s="38"/>
      <c r="OOK513" s="38"/>
      <c r="OOL513" s="38"/>
      <c r="OOM513" s="38"/>
      <c r="OON513" s="38"/>
      <c r="OOO513" s="38"/>
      <c r="OOP513" s="38"/>
      <c r="OOQ513" s="38"/>
      <c r="OOR513" s="38"/>
      <c r="OOS513" s="38"/>
      <c r="OOT513" s="38"/>
      <c r="OOU513" s="38"/>
      <c r="OOV513" s="38"/>
      <c r="OOW513" s="38"/>
      <c r="OOX513" s="38"/>
      <c r="OOY513" s="38"/>
      <c r="OOZ513" s="38"/>
      <c r="OPA513" s="38"/>
      <c r="OPB513" s="38"/>
      <c r="OPC513" s="38"/>
      <c r="OPD513" s="38"/>
      <c r="OPE513" s="38"/>
      <c r="OPF513" s="38"/>
      <c r="OPG513" s="38"/>
      <c r="OPH513" s="38"/>
      <c r="OPI513" s="38"/>
      <c r="OPJ513" s="38"/>
      <c r="OPK513" s="38"/>
      <c r="OPL513" s="38"/>
      <c r="OPM513" s="38"/>
      <c r="OPN513" s="38"/>
      <c r="OPO513" s="38"/>
      <c r="OPP513" s="38"/>
      <c r="OPQ513" s="38"/>
      <c r="OPR513" s="38"/>
      <c r="OPS513" s="38"/>
      <c r="OPT513" s="38"/>
      <c r="OPU513" s="38"/>
      <c r="OPV513" s="38"/>
      <c r="OPW513" s="38"/>
      <c r="OPX513" s="38"/>
      <c r="OPY513" s="38"/>
      <c r="OPZ513" s="38"/>
      <c r="OQA513" s="38"/>
      <c r="OQB513" s="38"/>
      <c r="OQC513" s="38"/>
      <c r="OQD513" s="38"/>
      <c r="OQE513" s="38"/>
      <c r="OQF513" s="38"/>
      <c r="OQG513" s="38"/>
      <c r="OQH513" s="38"/>
      <c r="OQI513" s="38"/>
      <c r="OQJ513" s="38"/>
      <c r="OQK513" s="38"/>
      <c r="OQL513" s="38"/>
      <c r="OQM513" s="38"/>
      <c r="OQN513" s="38"/>
      <c r="OQO513" s="38"/>
      <c r="OQP513" s="38"/>
      <c r="OQQ513" s="38"/>
      <c r="OQR513" s="38"/>
      <c r="OQS513" s="38"/>
      <c r="OQT513" s="38"/>
      <c r="OQU513" s="38"/>
      <c r="OQV513" s="38"/>
      <c r="OQW513" s="38"/>
      <c r="OQX513" s="38"/>
      <c r="OQY513" s="38"/>
      <c r="OQZ513" s="38"/>
      <c r="ORA513" s="38"/>
      <c r="ORB513" s="38"/>
      <c r="ORC513" s="38"/>
      <c r="ORD513" s="38"/>
      <c r="ORE513" s="38"/>
      <c r="ORF513" s="38"/>
      <c r="ORG513" s="38"/>
      <c r="ORH513" s="38"/>
      <c r="ORI513" s="38"/>
      <c r="ORJ513" s="38"/>
      <c r="ORK513" s="38"/>
      <c r="ORL513" s="38"/>
      <c r="ORM513" s="38"/>
      <c r="ORN513" s="38"/>
      <c r="ORO513" s="38"/>
      <c r="ORP513" s="38"/>
      <c r="ORQ513" s="38"/>
      <c r="ORR513" s="38"/>
      <c r="ORS513" s="38"/>
      <c r="ORT513" s="38"/>
      <c r="ORU513" s="38"/>
      <c r="ORV513" s="38"/>
      <c r="ORW513" s="38"/>
      <c r="ORX513" s="38"/>
      <c r="ORY513" s="38"/>
      <c r="ORZ513" s="38"/>
      <c r="OSA513" s="38"/>
      <c r="OSB513" s="38"/>
      <c r="OSC513" s="38"/>
      <c r="OSD513" s="38"/>
      <c r="OSE513" s="38"/>
      <c r="OSF513" s="38"/>
      <c r="OSG513" s="38"/>
      <c r="OSH513" s="38"/>
      <c r="OSI513" s="38"/>
      <c r="OSJ513" s="38"/>
      <c r="OSK513" s="38"/>
      <c r="OSL513" s="38"/>
      <c r="OSM513" s="38"/>
      <c r="OSN513" s="38"/>
      <c r="OSO513" s="38"/>
      <c r="OSP513" s="38"/>
      <c r="OSQ513" s="38"/>
      <c r="OSR513" s="38"/>
      <c r="OSS513" s="38"/>
      <c r="OST513" s="38"/>
      <c r="OSU513" s="38"/>
      <c r="OSV513" s="38"/>
      <c r="OSW513" s="38"/>
      <c r="OSX513" s="38"/>
      <c r="OSY513" s="38"/>
      <c r="OSZ513" s="38"/>
      <c r="OTA513" s="38"/>
      <c r="OTB513" s="38"/>
      <c r="OTC513" s="38"/>
      <c r="OTD513" s="38"/>
      <c r="OTE513" s="38"/>
      <c r="OTF513" s="38"/>
      <c r="OTG513" s="38"/>
      <c r="OTH513" s="38"/>
      <c r="OTI513" s="38"/>
      <c r="OTJ513" s="38"/>
      <c r="OTK513" s="38"/>
      <c r="OTL513" s="38"/>
      <c r="OTM513" s="38"/>
      <c r="OTN513" s="38"/>
      <c r="OTO513" s="38"/>
      <c r="OTP513" s="38"/>
      <c r="OTQ513" s="38"/>
      <c r="OTR513" s="38"/>
      <c r="OTS513" s="38"/>
      <c r="OTT513" s="38"/>
      <c r="OTU513" s="38"/>
      <c r="OTV513" s="38"/>
      <c r="OTW513" s="38"/>
      <c r="OTX513" s="38"/>
      <c r="OTY513" s="38"/>
      <c r="OTZ513" s="38"/>
      <c r="OUA513" s="38"/>
      <c r="OUB513" s="38"/>
      <c r="OUC513" s="38"/>
      <c r="OUD513" s="38"/>
      <c r="OUE513" s="38"/>
      <c r="OUF513" s="38"/>
      <c r="OUG513" s="38"/>
      <c r="OUH513" s="38"/>
      <c r="OUI513" s="38"/>
      <c r="OUJ513" s="38"/>
      <c r="OUK513" s="38"/>
      <c r="OUL513" s="38"/>
      <c r="OUM513" s="38"/>
      <c r="OUN513" s="38"/>
      <c r="OUO513" s="38"/>
      <c r="OUP513" s="38"/>
      <c r="OUQ513" s="38"/>
      <c r="OUR513" s="38"/>
      <c r="OUS513" s="38"/>
      <c r="OUT513" s="38"/>
      <c r="OUU513" s="38"/>
      <c r="OUV513" s="38"/>
      <c r="OUW513" s="38"/>
      <c r="OUX513" s="38"/>
      <c r="OUY513" s="38"/>
      <c r="OUZ513" s="38"/>
      <c r="OVA513" s="38"/>
      <c r="OVB513" s="38"/>
      <c r="OVC513" s="38"/>
      <c r="OVD513" s="38"/>
      <c r="OVE513" s="38"/>
      <c r="OVF513" s="38"/>
      <c r="OVG513" s="38"/>
      <c r="OVH513" s="38"/>
      <c r="OVI513" s="38"/>
      <c r="OVJ513" s="38"/>
      <c r="OVK513" s="38"/>
      <c r="OVL513" s="38"/>
      <c r="OVM513" s="38"/>
      <c r="OVN513" s="38"/>
      <c r="OVO513" s="38"/>
      <c r="OVP513" s="38"/>
      <c r="OVQ513" s="38"/>
      <c r="OVR513" s="38"/>
      <c r="OVS513" s="38"/>
      <c r="OVT513" s="38"/>
      <c r="OVU513" s="38"/>
      <c r="OVV513" s="38"/>
      <c r="OVW513" s="38"/>
      <c r="OVX513" s="38"/>
      <c r="OVY513" s="38"/>
      <c r="OVZ513" s="38"/>
      <c r="OWA513" s="38"/>
      <c r="OWB513" s="38"/>
      <c r="OWC513" s="38"/>
      <c r="OWD513" s="38"/>
      <c r="OWE513" s="38"/>
      <c r="OWF513" s="38"/>
      <c r="OWG513" s="38"/>
      <c r="OWH513" s="38"/>
      <c r="OWI513" s="38"/>
      <c r="OWJ513" s="38"/>
      <c r="OWK513" s="38"/>
      <c r="OWL513" s="38"/>
      <c r="OWM513" s="38"/>
      <c r="OWN513" s="38"/>
      <c r="OWO513" s="38"/>
      <c r="OWP513" s="38"/>
      <c r="OWQ513" s="38"/>
      <c r="OWR513" s="38"/>
      <c r="OWS513" s="38"/>
      <c r="OWT513" s="38"/>
      <c r="OWU513" s="38"/>
      <c r="OWV513" s="38"/>
      <c r="OWW513" s="38"/>
      <c r="OWX513" s="38"/>
      <c r="OWY513" s="38"/>
      <c r="OWZ513" s="38"/>
      <c r="OXA513" s="38"/>
      <c r="OXB513" s="38"/>
      <c r="OXC513" s="38"/>
      <c r="OXD513" s="38"/>
      <c r="OXE513" s="38"/>
      <c r="OXF513" s="38"/>
      <c r="OXG513" s="38"/>
      <c r="OXH513" s="38"/>
      <c r="OXI513" s="38"/>
      <c r="OXJ513" s="38"/>
      <c r="OXK513" s="38"/>
      <c r="OXL513" s="38"/>
      <c r="OXM513" s="38"/>
      <c r="OXN513" s="38"/>
      <c r="OXO513" s="38"/>
      <c r="OXP513" s="38"/>
      <c r="OXQ513" s="38"/>
      <c r="OXR513" s="38"/>
      <c r="OXS513" s="38"/>
      <c r="OXT513" s="38"/>
      <c r="OXU513" s="38"/>
      <c r="OXV513" s="38"/>
      <c r="OXW513" s="38"/>
      <c r="OXX513" s="38"/>
      <c r="OXY513" s="38"/>
      <c r="OXZ513" s="38"/>
      <c r="OYA513" s="38"/>
      <c r="OYB513" s="38"/>
      <c r="OYC513" s="38"/>
      <c r="OYD513" s="38"/>
      <c r="OYE513" s="38"/>
      <c r="OYF513" s="38"/>
      <c r="OYG513" s="38"/>
      <c r="OYH513" s="38"/>
      <c r="OYI513" s="38"/>
      <c r="OYJ513" s="38"/>
      <c r="OYK513" s="38"/>
      <c r="OYL513" s="38"/>
      <c r="OYM513" s="38"/>
      <c r="OYN513" s="38"/>
      <c r="OYO513" s="38"/>
      <c r="OYP513" s="38"/>
      <c r="OYQ513" s="38"/>
      <c r="OYR513" s="38"/>
      <c r="OYS513" s="38"/>
      <c r="OYT513" s="38"/>
      <c r="OYU513" s="38"/>
      <c r="OYV513" s="38"/>
      <c r="OYW513" s="38"/>
      <c r="OYX513" s="38"/>
      <c r="OYY513" s="38"/>
      <c r="OYZ513" s="38"/>
      <c r="OZA513" s="38"/>
      <c r="OZB513" s="38"/>
      <c r="OZC513" s="38"/>
      <c r="OZD513" s="38"/>
      <c r="OZE513" s="38"/>
      <c r="OZF513" s="38"/>
      <c r="OZG513" s="38"/>
      <c r="OZH513" s="38"/>
      <c r="OZI513" s="38"/>
      <c r="OZJ513" s="38"/>
      <c r="OZK513" s="38"/>
      <c r="OZL513" s="38"/>
      <c r="OZM513" s="38"/>
      <c r="OZN513" s="38"/>
      <c r="OZO513" s="38"/>
      <c r="OZP513" s="38"/>
      <c r="OZQ513" s="38"/>
      <c r="OZR513" s="38"/>
      <c r="OZS513" s="38"/>
      <c r="OZT513" s="38"/>
      <c r="OZU513" s="38"/>
      <c r="OZV513" s="38"/>
      <c r="OZW513" s="38"/>
      <c r="OZX513" s="38"/>
      <c r="OZY513" s="38"/>
      <c r="OZZ513" s="38"/>
      <c r="PAA513" s="38"/>
      <c r="PAB513" s="38"/>
      <c r="PAC513" s="38"/>
      <c r="PAD513" s="38"/>
      <c r="PAE513" s="38"/>
      <c r="PAF513" s="38"/>
      <c r="PAG513" s="38"/>
      <c r="PAH513" s="38"/>
      <c r="PAI513" s="38"/>
      <c r="PAJ513" s="38"/>
      <c r="PAK513" s="38"/>
      <c r="PAL513" s="38"/>
      <c r="PAM513" s="38"/>
      <c r="PAN513" s="38"/>
      <c r="PAO513" s="38"/>
      <c r="PAP513" s="38"/>
      <c r="PAQ513" s="38"/>
      <c r="PAR513" s="38"/>
      <c r="PAS513" s="38"/>
      <c r="PAT513" s="38"/>
      <c r="PAU513" s="38"/>
      <c r="PAV513" s="38"/>
      <c r="PAW513" s="38"/>
      <c r="PAX513" s="38"/>
      <c r="PAY513" s="38"/>
      <c r="PAZ513" s="38"/>
      <c r="PBA513" s="38"/>
      <c r="PBB513" s="38"/>
      <c r="PBC513" s="38"/>
      <c r="PBD513" s="38"/>
      <c r="PBE513" s="38"/>
      <c r="PBF513" s="38"/>
      <c r="PBG513" s="38"/>
      <c r="PBH513" s="38"/>
      <c r="PBI513" s="38"/>
      <c r="PBJ513" s="38"/>
      <c r="PBK513" s="38"/>
      <c r="PBL513" s="38"/>
      <c r="PBM513" s="38"/>
      <c r="PBN513" s="38"/>
      <c r="PBO513" s="38"/>
      <c r="PBP513" s="38"/>
      <c r="PBQ513" s="38"/>
      <c r="PBR513" s="38"/>
      <c r="PBS513" s="38"/>
      <c r="PBT513" s="38"/>
      <c r="PBU513" s="38"/>
      <c r="PBV513" s="38"/>
      <c r="PBW513" s="38"/>
      <c r="PBX513" s="38"/>
      <c r="PBY513" s="38"/>
      <c r="PBZ513" s="38"/>
      <c r="PCA513" s="38"/>
      <c r="PCB513" s="38"/>
      <c r="PCC513" s="38"/>
      <c r="PCD513" s="38"/>
      <c r="PCE513" s="38"/>
      <c r="PCF513" s="38"/>
      <c r="PCG513" s="38"/>
      <c r="PCH513" s="38"/>
      <c r="PCI513" s="38"/>
      <c r="PCJ513" s="38"/>
      <c r="PCK513" s="38"/>
      <c r="PCL513" s="38"/>
      <c r="PCM513" s="38"/>
      <c r="PCN513" s="38"/>
      <c r="PCO513" s="38"/>
      <c r="PCP513" s="38"/>
      <c r="PCQ513" s="38"/>
      <c r="PCR513" s="38"/>
      <c r="PCS513" s="38"/>
      <c r="PCT513" s="38"/>
      <c r="PCU513" s="38"/>
      <c r="PCV513" s="38"/>
      <c r="PCW513" s="38"/>
      <c r="PCX513" s="38"/>
      <c r="PCY513" s="38"/>
      <c r="PCZ513" s="38"/>
      <c r="PDA513" s="38"/>
      <c r="PDB513" s="38"/>
      <c r="PDC513" s="38"/>
      <c r="PDD513" s="38"/>
      <c r="PDE513" s="38"/>
      <c r="PDF513" s="38"/>
      <c r="PDG513" s="38"/>
      <c r="PDH513" s="38"/>
      <c r="PDI513" s="38"/>
      <c r="PDJ513" s="38"/>
      <c r="PDK513" s="38"/>
      <c r="PDL513" s="38"/>
      <c r="PDM513" s="38"/>
      <c r="PDN513" s="38"/>
      <c r="PDO513" s="38"/>
      <c r="PDP513" s="38"/>
      <c r="PDQ513" s="38"/>
      <c r="PDR513" s="38"/>
      <c r="PDS513" s="38"/>
      <c r="PDT513" s="38"/>
      <c r="PDU513" s="38"/>
      <c r="PDV513" s="38"/>
      <c r="PDW513" s="38"/>
      <c r="PDX513" s="38"/>
      <c r="PDY513" s="38"/>
      <c r="PDZ513" s="38"/>
      <c r="PEA513" s="38"/>
      <c r="PEB513" s="38"/>
      <c r="PEC513" s="38"/>
      <c r="PED513" s="38"/>
      <c r="PEE513" s="38"/>
      <c r="PEF513" s="38"/>
      <c r="PEG513" s="38"/>
      <c r="PEH513" s="38"/>
      <c r="PEI513" s="38"/>
      <c r="PEJ513" s="38"/>
      <c r="PEK513" s="38"/>
      <c r="PEL513" s="38"/>
      <c r="PEM513" s="38"/>
      <c r="PEN513" s="38"/>
      <c r="PEO513" s="38"/>
      <c r="PEP513" s="38"/>
      <c r="PEQ513" s="38"/>
      <c r="PER513" s="38"/>
      <c r="PES513" s="38"/>
      <c r="PET513" s="38"/>
      <c r="PEU513" s="38"/>
      <c r="PEV513" s="38"/>
      <c r="PEW513" s="38"/>
      <c r="PEX513" s="38"/>
      <c r="PEY513" s="38"/>
      <c r="PEZ513" s="38"/>
      <c r="PFA513" s="38"/>
      <c r="PFB513" s="38"/>
      <c r="PFC513" s="38"/>
      <c r="PFD513" s="38"/>
      <c r="PFE513" s="38"/>
      <c r="PFF513" s="38"/>
      <c r="PFG513" s="38"/>
      <c r="PFH513" s="38"/>
      <c r="PFI513" s="38"/>
      <c r="PFJ513" s="38"/>
      <c r="PFK513" s="38"/>
      <c r="PFL513" s="38"/>
      <c r="PFM513" s="38"/>
      <c r="PFN513" s="38"/>
      <c r="PFO513" s="38"/>
      <c r="PFP513" s="38"/>
      <c r="PFQ513" s="38"/>
      <c r="PFR513" s="38"/>
      <c r="PFS513" s="38"/>
      <c r="PFT513" s="38"/>
      <c r="PFU513" s="38"/>
      <c r="PFV513" s="38"/>
      <c r="PFW513" s="38"/>
      <c r="PFX513" s="38"/>
      <c r="PFY513" s="38"/>
      <c r="PFZ513" s="38"/>
      <c r="PGA513" s="38"/>
      <c r="PGB513" s="38"/>
      <c r="PGC513" s="38"/>
      <c r="PGD513" s="38"/>
      <c r="PGE513" s="38"/>
      <c r="PGF513" s="38"/>
      <c r="PGG513" s="38"/>
      <c r="PGH513" s="38"/>
      <c r="PGI513" s="38"/>
      <c r="PGJ513" s="38"/>
      <c r="PGK513" s="38"/>
      <c r="PGL513" s="38"/>
      <c r="PGM513" s="38"/>
      <c r="PGN513" s="38"/>
      <c r="PGO513" s="38"/>
      <c r="PGP513" s="38"/>
      <c r="PGQ513" s="38"/>
      <c r="PGR513" s="38"/>
      <c r="PGS513" s="38"/>
      <c r="PGT513" s="38"/>
      <c r="PGU513" s="38"/>
      <c r="PGV513" s="38"/>
      <c r="PGW513" s="38"/>
      <c r="PGX513" s="38"/>
      <c r="PGY513" s="38"/>
      <c r="PGZ513" s="38"/>
      <c r="PHA513" s="38"/>
      <c r="PHB513" s="38"/>
      <c r="PHC513" s="38"/>
      <c r="PHD513" s="38"/>
      <c r="PHE513" s="38"/>
      <c r="PHF513" s="38"/>
      <c r="PHG513" s="38"/>
      <c r="PHH513" s="38"/>
      <c r="PHI513" s="38"/>
      <c r="PHJ513" s="38"/>
      <c r="PHK513" s="38"/>
      <c r="PHL513" s="38"/>
      <c r="PHM513" s="38"/>
      <c r="PHN513" s="38"/>
      <c r="PHO513" s="38"/>
      <c r="PHP513" s="38"/>
      <c r="PHQ513" s="38"/>
      <c r="PHR513" s="38"/>
      <c r="PHS513" s="38"/>
      <c r="PHT513" s="38"/>
      <c r="PHU513" s="38"/>
      <c r="PHV513" s="38"/>
      <c r="PHW513" s="38"/>
      <c r="PHX513" s="38"/>
      <c r="PHY513" s="38"/>
      <c r="PHZ513" s="38"/>
      <c r="PIA513" s="38"/>
      <c r="PIB513" s="38"/>
      <c r="PIC513" s="38"/>
      <c r="PID513" s="38"/>
      <c r="PIE513" s="38"/>
      <c r="PIF513" s="38"/>
      <c r="PIG513" s="38"/>
      <c r="PIH513" s="38"/>
      <c r="PII513" s="38"/>
      <c r="PIJ513" s="38"/>
      <c r="PIK513" s="38"/>
      <c r="PIL513" s="38"/>
      <c r="PIM513" s="38"/>
      <c r="PIN513" s="38"/>
      <c r="PIO513" s="38"/>
      <c r="PIP513" s="38"/>
      <c r="PIQ513" s="38"/>
      <c r="PIR513" s="38"/>
      <c r="PIS513" s="38"/>
      <c r="PIT513" s="38"/>
      <c r="PIU513" s="38"/>
      <c r="PIV513" s="38"/>
      <c r="PIW513" s="38"/>
      <c r="PIX513" s="38"/>
      <c r="PIY513" s="38"/>
      <c r="PIZ513" s="38"/>
      <c r="PJA513" s="38"/>
      <c r="PJB513" s="38"/>
      <c r="PJC513" s="38"/>
      <c r="PJD513" s="38"/>
      <c r="PJE513" s="38"/>
      <c r="PJF513" s="38"/>
      <c r="PJG513" s="38"/>
      <c r="PJH513" s="38"/>
      <c r="PJI513" s="38"/>
      <c r="PJJ513" s="38"/>
      <c r="PJK513" s="38"/>
      <c r="PJL513" s="38"/>
      <c r="PJM513" s="38"/>
      <c r="PJN513" s="38"/>
      <c r="PJO513" s="38"/>
      <c r="PJP513" s="38"/>
      <c r="PJQ513" s="38"/>
      <c r="PJR513" s="38"/>
      <c r="PJS513" s="38"/>
      <c r="PJT513" s="38"/>
      <c r="PJU513" s="38"/>
      <c r="PJV513" s="38"/>
      <c r="PJW513" s="38"/>
      <c r="PJX513" s="38"/>
      <c r="PJY513" s="38"/>
      <c r="PJZ513" s="38"/>
      <c r="PKA513" s="38"/>
      <c r="PKB513" s="38"/>
      <c r="PKC513" s="38"/>
      <c r="PKD513" s="38"/>
      <c r="PKE513" s="38"/>
      <c r="PKF513" s="38"/>
      <c r="PKG513" s="38"/>
      <c r="PKH513" s="38"/>
      <c r="PKI513" s="38"/>
      <c r="PKJ513" s="38"/>
      <c r="PKK513" s="38"/>
      <c r="PKL513" s="38"/>
      <c r="PKM513" s="38"/>
      <c r="PKN513" s="38"/>
      <c r="PKO513" s="38"/>
      <c r="PKP513" s="38"/>
      <c r="PKQ513" s="38"/>
      <c r="PKR513" s="38"/>
      <c r="PKS513" s="38"/>
      <c r="PKT513" s="38"/>
      <c r="PKU513" s="38"/>
      <c r="PKV513" s="38"/>
      <c r="PKW513" s="38"/>
      <c r="PKX513" s="38"/>
      <c r="PKY513" s="38"/>
      <c r="PKZ513" s="38"/>
      <c r="PLA513" s="38"/>
      <c r="PLB513" s="38"/>
      <c r="PLC513" s="38"/>
      <c r="PLD513" s="38"/>
      <c r="PLE513" s="38"/>
      <c r="PLF513" s="38"/>
      <c r="PLG513" s="38"/>
      <c r="PLH513" s="38"/>
      <c r="PLI513" s="38"/>
      <c r="PLJ513" s="38"/>
      <c r="PLK513" s="38"/>
      <c r="PLL513" s="38"/>
      <c r="PLM513" s="38"/>
      <c r="PLN513" s="38"/>
      <c r="PLO513" s="38"/>
      <c r="PLP513" s="38"/>
      <c r="PLQ513" s="38"/>
      <c r="PLR513" s="38"/>
      <c r="PLS513" s="38"/>
      <c r="PLT513" s="38"/>
      <c r="PLU513" s="38"/>
      <c r="PLV513" s="38"/>
      <c r="PLW513" s="38"/>
      <c r="PLX513" s="38"/>
      <c r="PLY513" s="38"/>
      <c r="PLZ513" s="38"/>
      <c r="PMA513" s="38"/>
      <c r="PMB513" s="38"/>
      <c r="PMC513" s="38"/>
      <c r="PMD513" s="38"/>
      <c r="PME513" s="38"/>
      <c r="PMF513" s="38"/>
      <c r="PMG513" s="38"/>
      <c r="PMH513" s="38"/>
      <c r="PMI513" s="38"/>
      <c r="PMJ513" s="38"/>
      <c r="PMK513" s="38"/>
      <c r="PML513" s="38"/>
      <c r="PMM513" s="38"/>
      <c r="PMN513" s="38"/>
      <c r="PMO513" s="38"/>
      <c r="PMP513" s="38"/>
      <c r="PMQ513" s="38"/>
      <c r="PMR513" s="38"/>
      <c r="PMS513" s="38"/>
      <c r="PMT513" s="38"/>
      <c r="PMU513" s="38"/>
      <c r="PMV513" s="38"/>
      <c r="PMW513" s="38"/>
      <c r="PMX513" s="38"/>
      <c r="PMY513" s="38"/>
      <c r="PMZ513" s="38"/>
      <c r="PNA513" s="38"/>
      <c r="PNB513" s="38"/>
      <c r="PNC513" s="38"/>
      <c r="PND513" s="38"/>
      <c r="PNE513" s="38"/>
      <c r="PNF513" s="38"/>
      <c r="PNG513" s="38"/>
      <c r="PNH513" s="38"/>
      <c r="PNI513" s="38"/>
      <c r="PNJ513" s="38"/>
      <c r="PNK513" s="38"/>
      <c r="PNL513" s="38"/>
      <c r="PNM513" s="38"/>
      <c r="PNN513" s="38"/>
      <c r="PNO513" s="38"/>
      <c r="PNP513" s="38"/>
      <c r="PNQ513" s="38"/>
      <c r="PNR513" s="38"/>
      <c r="PNS513" s="38"/>
      <c r="PNT513" s="38"/>
      <c r="PNU513" s="38"/>
      <c r="PNV513" s="38"/>
      <c r="PNW513" s="38"/>
      <c r="PNX513" s="38"/>
      <c r="PNY513" s="38"/>
      <c r="PNZ513" s="38"/>
      <c r="POA513" s="38"/>
      <c r="POB513" s="38"/>
      <c r="POC513" s="38"/>
      <c r="POD513" s="38"/>
      <c r="POE513" s="38"/>
      <c r="POF513" s="38"/>
      <c r="POG513" s="38"/>
      <c r="POH513" s="38"/>
      <c r="POI513" s="38"/>
      <c r="POJ513" s="38"/>
      <c r="POK513" s="38"/>
      <c r="POL513" s="38"/>
      <c r="POM513" s="38"/>
      <c r="PON513" s="38"/>
      <c r="POO513" s="38"/>
      <c r="POP513" s="38"/>
      <c r="POQ513" s="38"/>
      <c r="POR513" s="38"/>
      <c r="POS513" s="38"/>
      <c r="POT513" s="38"/>
      <c r="POU513" s="38"/>
      <c r="POV513" s="38"/>
      <c r="POW513" s="38"/>
      <c r="POX513" s="38"/>
      <c r="POY513" s="38"/>
      <c r="POZ513" s="38"/>
      <c r="PPA513" s="38"/>
      <c r="PPB513" s="38"/>
      <c r="PPC513" s="38"/>
      <c r="PPD513" s="38"/>
      <c r="PPE513" s="38"/>
      <c r="PPF513" s="38"/>
      <c r="PPG513" s="38"/>
      <c r="PPH513" s="38"/>
      <c r="PPI513" s="38"/>
      <c r="PPJ513" s="38"/>
      <c r="PPK513" s="38"/>
      <c r="PPL513" s="38"/>
      <c r="PPM513" s="38"/>
      <c r="PPN513" s="38"/>
      <c r="PPO513" s="38"/>
      <c r="PPP513" s="38"/>
      <c r="PPQ513" s="38"/>
      <c r="PPR513" s="38"/>
      <c r="PPS513" s="38"/>
      <c r="PPT513" s="38"/>
      <c r="PPU513" s="38"/>
      <c r="PPV513" s="38"/>
      <c r="PPW513" s="38"/>
      <c r="PPX513" s="38"/>
      <c r="PPY513" s="38"/>
      <c r="PPZ513" s="38"/>
      <c r="PQA513" s="38"/>
      <c r="PQB513" s="38"/>
      <c r="PQC513" s="38"/>
      <c r="PQD513" s="38"/>
      <c r="PQE513" s="38"/>
      <c r="PQF513" s="38"/>
      <c r="PQG513" s="38"/>
      <c r="PQH513" s="38"/>
      <c r="PQI513" s="38"/>
      <c r="PQJ513" s="38"/>
      <c r="PQK513" s="38"/>
      <c r="PQL513" s="38"/>
      <c r="PQM513" s="38"/>
      <c r="PQN513" s="38"/>
      <c r="PQO513" s="38"/>
      <c r="PQP513" s="38"/>
      <c r="PQQ513" s="38"/>
      <c r="PQR513" s="38"/>
      <c r="PQS513" s="38"/>
      <c r="PQT513" s="38"/>
      <c r="PQU513" s="38"/>
      <c r="PQV513" s="38"/>
      <c r="PQW513" s="38"/>
      <c r="PQX513" s="38"/>
      <c r="PQY513" s="38"/>
      <c r="PQZ513" s="38"/>
      <c r="PRA513" s="38"/>
      <c r="PRB513" s="38"/>
      <c r="PRC513" s="38"/>
      <c r="PRD513" s="38"/>
      <c r="PRE513" s="38"/>
      <c r="PRF513" s="38"/>
      <c r="PRG513" s="38"/>
      <c r="PRH513" s="38"/>
      <c r="PRI513" s="38"/>
      <c r="PRJ513" s="38"/>
      <c r="PRK513" s="38"/>
      <c r="PRL513" s="38"/>
      <c r="PRM513" s="38"/>
      <c r="PRN513" s="38"/>
      <c r="PRO513" s="38"/>
      <c r="PRP513" s="38"/>
      <c r="PRQ513" s="38"/>
      <c r="PRR513" s="38"/>
      <c r="PRS513" s="38"/>
      <c r="PRT513" s="38"/>
      <c r="PRU513" s="38"/>
      <c r="PRV513" s="38"/>
      <c r="PRW513" s="38"/>
      <c r="PRX513" s="38"/>
      <c r="PRY513" s="38"/>
      <c r="PRZ513" s="38"/>
      <c r="PSA513" s="38"/>
      <c r="PSB513" s="38"/>
      <c r="PSC513" s="38"/>
      <c r="PSD513" s="38"/>
      <c r="PSE513" s="38"/>
      <c r="PSF513" s="38"/>
      <c r="PSG513" s="38"/>
      <c r="PSH513" s="38"/>
      <c r="PSI513" s="38"/>
      <c r="PSJ513" s="38"/>
      <c r="PSK513" s="38"/>
      <c r="PSL513" s="38"/>
      <c r="PSM513" s="38"/>
      <c r="PSN513" s="38"/>
      <c r="PSO513" s="38"/>
      <c r="PSP513" s="38"/>
      <c r="PSQ513" s="38"/>
      <c r="PSR513" s="38"/>
      <c r="PSS513" s="38"/>
      <c r="PST513" s="38"/>
      <c r="PSU513" s="38"/>
      <c r="PSV513" s="38"/>
      <c r="PSW513" s="38"/>
      <c r="PSX513" s="38"/>
      <c r="PSY513" s="38"/>
      <c r="PSZ513" s="38"/>
      <c r="PTA513" s="38"/>
      <c r="PTB513" s="38"/>
      <c r="PTC513" s="38"/>
      <c r="PTD513" s="38"/>
      <c r="PTE513" s="38"/>
      <c r="PTF513" s="38"/>
      <c r="PTG513" s="38"/>
      <c r="PTH513" s="38"/>
      <c r="PTI513" s="38"/>
      <c r="PTJ513" s="38"/>
      <c r="PTK513" s="38"/>
      <c r="PTL513" s="38"/>
      <c r="PTM513" s="38"/>
      <c r="PTN513" s="38"/>
      <c r="PTO513" s="38"/>
      <c r="PTP513" s="38"/>
      <c r="PTQ513" s="38"/>
      <c r="PTR513" s="38"/>
      <c r="PTS513" s="38"/>
      <c r="PTT513" s="38"/>
      <c r="PTU513" s="38"/>
      <c r="PTV513" s="38"/>
      <c r="PTW513" s="38"/>
      <c r="PTX513" s="38"/>
      <c r="PTY513" s="38"/>
      <c r="PTZ513" s="38"/>
      <c r="PUA513" s="38"/>
      <c r="PUB513" s="38"/>
      <c r="PUC513" s="38"/>
      <c r="PUD513" s="38"/>
      <c r="PUE513" s="38"/>
      <c r="PUF513" s="38"/>
      <c r="PUG513" s="38"/>
      <c r="PUH513" s="38"/>
      <c r="PUI513" s="38"/>
      <c r="PUJ513" s="38"/>
      <c r="PUK513" s="38"/>
      <c r="PUL513" s="38"/>
      <c r="PUM513" s="38"/>
      <c r="PUN513" s="38"/>
      <c r="PUO513" s="38"/>
      <c r="PUP513" s="38"/>
      <c r="PUQ513" s="38"/>
      <c r="PUR513" s="38"/>
      <c r="PUS513" s="38"/>
      <c r="PUT513" s="38"/>
      <c r="PUU513" s="38"/>
      <c r="PUV513" s="38"/>
      <c r="PUW513" s="38"/>
      <c r="PUX513" s="38"/>
      <c r="PUY513" s="38"/>
      <c r="PUZ513" s="38"/>
      <c r="PVA513" s="38"/>
      <c r="PVB513" s="38"/>
      <c r="PVC513" s="38"/>
      <c r="PVD513" s="38"/>
      <c r="PVE513" s="38"/>
      <c r="PVF513" s="38"/>
      <c r="PVG513" s="38"/>
      <c r="PVH513" s="38"/>
      <c r="PVI513" s="38"/>
      <c r="PVJ513" s="38"/>
      <c r="PVK513" s="38"/>
      <c r="PVL513" s="38"/>
      <c r="PVM513" s="38"/>
      <c r="PVN513" s="38"/>
      <c r="PVO513" s="38"/>
      <c r="PVP513" s="38"/>
      <c r="PVQ513" s="38"/>
      <c r="PVR513" s="38"/>
      <c r="PVS513" s="38"/>
      <c r="PVT513" s="38"/>
      <c r="PVU513" s="38"/>
      <c r="PVV513" s="38"/>
      <c r="PVW513" s="38"/>
      <c r="PVX513" s="38"/>
      <c r="PVY513" s="38"/>
      <c r="PVZ513" s="38"/>
      <c r="PWA513" s="38"/>
      <c r="PWB513" s="38"/>
      <c r="PWC513" s="38"/>
      <c r="PWD513" s="38"/>
      <c r="PWE513" s="38"/>
      <c r="PWF513" s="38"/>
      <c r="PWG513" s="38"/>
      <c r="PWH513" s="38"/>
      <c r="PWI513" s="38"/>
      <c r="PWJ513" s="38"/>
      <c r="PWK513" s="38"/>
      <c r="PWL513" s="38"/>
      <c r="PWM513" s="38"/>
      <c r="PWN513" s="38"/>
      <c r="PWO513" s="38"/>
      <c r="PWP513" s="38"/>
      <c r="PWQ513" s="38"/>
      <c r="PWR513" s="38"/>
      <c r="PWS513" s="38"/>
      <c r="PWT513" s="38"/>
      <c r="PWU513" s="38"/>
      <c r="PWV513" s="38"/>
      <c r="PWW513" s="38"/>
      <c r="PWX513" s="38"/>
      <c r="PWY513" s="38"/>
      <c r="PWZ513" s="38"/>
      <c r="PXA513" s="38"/>
      <c r="PXB513" s="38"/>
      <c r="PXC513" s="38"/>
      <c r="PXD513" s="38"/>
      <c r="PXE513" s="38"/>
      <c r="PXF513" s="38"/>
      <c r="PXG513" s="38"/>
      <c r="PXH513" s="38"/>
      <c r="PXI513" s="38"/>
      <c r="PXJ513" s="38"/>
      <c r="PXK513" s="38"/>
      <c r="PXL513" s="38"/>
      <c r="PXM513" s="38"/>
      <c r="PXN513" s="38"/>
      <c r="PXO513" s="38"/>
      <c r="PXP513" s="38"/>
      <c r="PXQ513" s="38"/>
      <c r="PXR513" s="38"/>
      <c r="PXS513" s="38"/>
      <c r="PXT513" s="38"/>
      <c r="PXU513" s="38"/>
      <c r="PXV513" s="38"/>
      <c r="PXW513" s="38"/>
      <c r="PXX513" s="38"/>
      <c r="PXY513" s="38"/>
      <c r="PXZ513" s="38"/>
      <c r="PYA513" s="38"/>
      <c r="PYB513" s="38"/>
      <c r="PYC513" s="38"/>
      <c r="PYD513" s="38"/>
      <c r="PYE513" s="38"/>
      <c r="PYF513" s="38"/>
      <c r="PYG513" s="38"/>
      <c r="PYH513" s="38"/>
      <c r="PYI513" s="38"/>
      <c r="PYJ513" s="38"/>
      <c r="PYK513" s="38"/>
      <c r="PYL513" s="38"/>
      <c r="PYM513" s="38"/>
      <c r="PYN513" s="38"/>
      <c r="PYO513" s="38"/>
      <c r="PYP513" s="38"/>
      <c r="PYQ513" s="38"/>
      <c r="PYR513" s="38"/>
      <c r="PYS513" s="38"/>
      <c r="PYT513" s="38"/>
      <c r="PYU513" s="38"/>
      <c r="PYV513" s="38"/>
      <c r="PYW513" s="38"/>
      <c r="PYX513" s="38"/>
      <c r="PYY513" s="38"/>
      <c r="PYZ513" s="38"/>
      <c r="PZA513" s="38"/>
      <c r="PZB513" s="38"/>
      <c r="PZC513" s="38"/>
      <c r="PZD513" s="38"/>
      <c r="PZE513" s="38"/>
      <c r="PZF513" s="38"/>
      <c r="PZG513" s="38"/>
      <c r="PZH513" s="38"/>
      <c r="PZI513" s="38"/>
      <c r="PZJ513" s="38"/>
      <c r="PZK513" s="38"/>
      <c r="PZL513" s="38"/>
      <c r="PZM513" s="38"/>
      <c r="PZN513" s="38"/>
      <c r="PZO513" s="38"/>
      <c r="PZP513" s="38"/>
      <c r="PZQ513" s="38"/>
      <c r="PZR513" s="38"/>
      <c r="PZS513" s="38"/>
      <c r="PZT513" s="38"/>
      <c r="PZU513" s="38"/>
      <c r="PZV513" s="38"/>
      <c r="PZW513" s="38"/>
      <c r="PZX513" s="38"/>
      <c r="PZY513" s="38"/>
      <c r="PZZ513" s="38"/>
      <c r="QAA513" s="38"/>
      <c r="QAB513" s="38"/>
      <c r="QAC513" s="38"/>
      <c r="QAD513" s="38"/>
      <c r="QAE513" s="38"/>
      <c r="QAF513" s="38"/>
      <c r="QAG513" s="38"/>
      <c r="QAH513" s="38"/>
      <c r="QAI513" s="38"/>
      <c r="QAJ513" s="38"/>
      <c r="QAK513" s="38"/>
      <c r="QAL513" s="38"/>
      <c r="QAM513" s="38"/>
      <c r="QAN513" s="38"/>
      <c r="QAO513" s="38"/>
      <c r="QAP513" s="38"/>
      <c r="QAQ513" s="38"/>
      <c r="QAR513" s="38"/>
      <c r="QAS513" s="38"/>
      <c r="QAT513" s="38"/>
      <c r="QAU513" s="38"/>
      <c r="QAV513" s="38"/>
      <c r="QAW513" s="38"/>
      <c r="QAX513" s="38"/>
      <c r="QAY513" s="38"/>
      <c r="QAZ513" s="38"/>
      <c r="QBA513" s="38"/>
      <c r="QBB513" s="38"/>
      <c r="QBC513" s="38"/>
      <c r="QBD513" s="38"/>
      <c r="QBE513" s="38"/>
      <c r="QBF513" s="38"/>
      <c r="QBG513" s="38"/>
      <c r="QBH513" s="38"/>
      <c r="QBI513" s="38"/>
      <c r="QBJ513" s="38"/>
      <c r="QBK513" s="38"/>
      <c r="QBL513" s="38"/>
      <c r="QBM513" s="38"/>
      <c r="QBN513" s="38"/>
      <c r="QBO513" s="38"/>
      <c r="QBP513" s="38"/>
      <c r="QBQ513" s="38"/>
      <c r="QBR513" s="38"/>
      <c r="QBS513" s="38"/>
      <c r="QBT513" s="38"/>
      <c r="QBU513" s="38"/>
      <c r="QBV513" s="38"/>
      <c r="QBW513" s="38"/>
      <c r="QBX513" s="38"/>
      <c r="QBY513" s="38"/>
      <c r="QBZ513" s="38"/>
      <c r="QCA513" s="38"/>
      <c r="QCB513" s="38"/>
      <c r="QCC513" s="38"/>
      <c r="QCD513" s="38"/>
      <c r="QCE513" s="38"/>
      <c r="QCF513" s="38"/>
      <c r="QCG513" s="38"/>
      <c r="QCH513" s="38"/>
      <c r="QCI513" s="38"/>
      <c r="QCJ513" s="38"/>
      <c r="QCK513" s="38"/>
      <c r="QCL513" s="38"/>
      <c r="QCM513" s="38"/>
      <c r="QCN513" s="38"/>
      <c r="QCO513" s="38"/>
      <c r="QCP513" s="38"/>
      <c r="QCQ513" s="38"/>
      <c r="QCR513" s="38"/>
      <c r="QCS513" s="38"/>
      <c r="QCT513" s="38"/>
      <c r="QCU513" s="38"/>
      <c r="QCV513" s="38"/>
      <c r="QCW513" s="38"/>
      <c r="QCX513" s="38"/>
      <c r="QCY513" s="38"/>
      <c r="QCZ513" s="38"/>
      <c r="QDA513" s="38"/>
      <c r="QDB513" s="38"/>
      <c r="QDC513" s="38"/>
      <c r="QDD513" s="38"/>
      <c r="QDE513" s="38"/>
      <c r="QDF513" s="38"/>
      <c r="QDG513" s="38"/>
      <c r="QDH513" s="38"/>
      <c r="QDI513" s="38"/>
      <c r="QDJ513" s="38"/>
      <c r="QDK513" s="38"/>
      <c r="QDL513" s="38"/>
      <c r="QDM513" s="38"/>
      <c r="QDN513" s="38"/>
      <c r="QDO513" s="38"/>
      <c r="QDP513" s="38"/>
      <c r="QDQ513" s="38"/>
      <c r="QDR513" s="38"/>
      <c r="QDS513" s="38"/>
      <c r="QDT513" s="38"/>
      <c r="QDU513" s="38"/>
      <c r="QDV513" s="38"/>
      <c r="QDW513" s="38"/>
      <c r="QDX513" s="38"/>
      <c r="QDY513" s="38"/>
      <c r="QDZ513" s="38"/>
      <c r="QEA513" s="38"/>
      <c r="QEB513" s="38"/>
      <c r="QEC513" s="38"/>
      <c r="QED513" s="38"/>
      <c r="QEE513" s="38"/>
      <c r="QEF513" s="38"/>
      <c r="QEG513" s="38"/>
      <c r="QEH513" s="38"/>
      <c r="QEI513" s="38"/>
      <c r="QEJ513" s="38"/>
      <c r="QEK513" s="38"/>
      <c r="QEL513" s="38"/>
      <c r="QEM513" s="38"/>
      <c r="QEN513" s="38"/>
      <c r="QEO513" s="38"/>
      <c r="QEP513" s="38"/>
      <c r="QEQ513" s="38"/>
      <c r="QER513" s="38"/>
      <c r="QES513" s="38"/>
      <c r="QET513" s="38"/>
      <c r="QEU513" s="38"/>
      <c r="QEV513" s="38"/>
      <c r="QEW513" s="38"/>
      <c r="QEX513" s="38"/>
      <c r="QEY513" s="38"/>
      <c r="QEZ513" s="38"/>
      <c r="QFA513" s="38"/>
      <c r="QFB513" s="38"/>
      <c r="QFC513" s="38"/>
      <c r="QFD513" s="38"/>
      <c r="QFE513" s="38"/>
      <c r="QFF513" s="38"/>
      <c r="QFG513" s="38"/>
      <c r="QFH513" s="38"/>
      <c r="QFI513" s="38"/>
      <c r="QFJ513" s="38"/>
      <c r="QFK513" s="38"/>
      <c r="QFL513" s="38"/>
      <c r="QFM513" s="38"/>
      <c r="QFN513" s="38"/>
      <c r="QFO513" s="38"/>
      <c r="QFP513" s="38"/>
      <c r="QFQ513" s="38"/>
      <c r="QFR513" s="38"/>
      <c r="QFS513" s="38"/>
      <c r="QFT513" s="38"/>
      <c r="QFU513" s="38"/>
      <c r="QFV513" s="38"/>
      <c r="QFW513" s="38"/>
      <c r="QFX513" s="38"/>
      <c r="QFY513" s="38"/>
      <c r="QFZ513" s="38"/>
      <c r="QGA513" s="38"/>
      <c r="QGB513" s="38"/>
      <c r="QGC513" s="38"/>
      <c r="QGD513" s="38"/>
      <c r="QGE513" s="38"/>
      <c r="QGF513" s="38"/>
      <c r="QGG513" s="38"/>
      <c r="QGH513" s="38"/>
      <c r="QGI513" s="38"/>
      <c r="QGJ513" s="38"/>
      <c r="QGK513" s="38"/>
      <c r="QGL513" s="38"/>
      <c r="QGM513" s="38"/>
      <c r="QGN513" s="38"/>
      <c r="QGO513" s="38"/>
      <c r="QGP513" s="38"/>
      <c r="QGQ513" s="38"/>
      <c r="QGR513" s="38"/>
      <c r="QGS513" s="38"/>
      <c r="QGT513" s="38"/>
      <c r="QGU513" s="38"/>
      <c r="QGV513" s="38"/>
      <c r="QGW513" s="38"/>
      <c r="QGX513" s="38"/>
      <c r="QGY513" s="38"/>
      <c r="QGZ513" s="38"/>
      <c r="QHA513" s="38"/>
      <c r="QHB513" s="38"/>
      <c r="QHC513" s="38"/>
      <c r="QHD513" s="38"/>
      <c r="QHE513" s="38"/>
      <c r="QHF513" s="38"/>
      <c r="QHG513" s="38"/>
      <c r="QHH513" s="38"/>
      <c r="QHI513" s="38"/>
      <c r="QHJ513" s="38"/>
      <c r="QHK513" s="38"/>
      <c r="QHL513" s="38"/>
      <c r="QHM513" s="38"/>
      <c r="QHN513" s="38"/>
      <c r="QHO513" s="38"/>
      <c r="QHP513" s="38"/>
      <c r="QHQ513" s="38"/>
      <c r="QHR513" s="38"/>
      <c r="QHS513" s="38"/>
      <c r="QHT513" s="38"/>
      <c r="QHU513" s="38"/>
      <c r="QHV513" s="38"/>
      <c r="QHW513" s="38"/>
      <c r="QHX513" s="38"/>
      <c r="QHY513" s="38"/>
      <c r="QHZ513" s="38"/>
      <c r="QIA513" s="38"/>
      <c r="QIB513" s="38"/>
      <c r="QIC513" s="38"/>
      <c r="QID513" s="38"/>
      <c r="QIE513" s="38"/>
      <c r="QIF513" s="38"/>
      <c r="QIG513" s="38"/>
      <c r="QIH513" s="38"/>
      <c r="QII513" s="38"/>
      <c r="QIJ513" s="38"/>
      <c r="QIK513" s="38"/>
      <c r="QIL513" s="38"/>
      <c r="QIM513" s="38"/>
      <c r="QIN513" s="38"/>
      <c r="QIO513" s="38"/>
      <c r="QIP513" s="38"/>
      <c r="QIQ513" s="38"/>
      <c r="QIR513" s="38"/>
      <c r="QIS513" s="38"/>
      <c r="QIT513" s="38"/>
      <c r="QIU513" s="38"/>
      <c r="QIV513" s="38"/>
      <c r="QIW513" s="38"/>
      <c r="QIX513" s="38"/>
      <c r="QIY513" s="38"/>
      <c r="QIZ513" s="38"/>
      <c r="QJA513" s="38"/>
      <c r="QJB513" s="38"/>
      <c r="QJC513" s="38"/>
      <c r="QJD513" s="38"/>
      <c r="QJE513" s="38"/>
      <c r="QJF513" s="38"/>
      <c r="QJG513" s="38"/>
      <c r="QJH513" s="38"/>
      <c r="QJI513" s="38"/>
      <c r="QJJ513" s="38"/>
      <c r="QJK513" s="38"/>
      <c r="QJL513" s="38"/>
      <c r="QJM513" s="38"/>
      <c r="QJN513" s="38"/>
      <c r="QJO513" s="38"/>
      <c r="QJP513" s="38"/>
      <c r="QJQ513" s="38"/>
      <c r="QJR513" s="38"/>
      <c r="QJS513" s="38"/>
      <c r="QJT513" s="38"/>
      <c r="QJU513" s="38"/>
      <c r="QJV513" s="38"/>
      <c r="QJW513" s="38"/>
      <c r="QJX513" s="38"/>
      <c r="QJY513" s="38"/>
      <c r="QJZ513" s="38"/>
      <c r="QKA513" s="38"/>
      <c r="QKB513" s="38"/>
      <c r="QKC513" s="38"/>
      <c r="QKD513" s="38"/>
      <c r="QKE513" s="38"/>
      <c r="QKF513" s="38"/>
      <c r="QKG513" s="38"/>
      <c r="QKH513" s="38"/>
      <c r="QKI513" s="38"/>
      <c r="QKJ513" s="38"/>
      <c r="QKK513" s="38"/>
      <c r="QKL513" s="38"/>
      <c r="QKM513" s="38"/>
      <c r="QKN513" s="38"/>
      <c r="QKO513" s="38"/>
      <c r="QKP513" s="38"/>
      <c r="QKQ513" s="38"/>
      <c r="QKR513" s="38"/>
      <c r="QKS513" s="38"/>
      <c r="QKT513" s="38"/>
      <c r="QKU513" s="38"/>
      <c r="QKV513" s="38"/>
      <c r="QKW513" s="38"/>
      <c r="QKX513" s="38"/>
      <c r="QKY513" s="38"/>
      <c r="QKZ513" s="38"/>
      <c r="QLA513" s="38"/>
      <c r="QLB513" s="38"/>
      <c r="QLC513" s="38"/>
      <c r="QLD513" s="38"/>
      <c r="QLE513" s="38"/>
      <c r="QLF513" s="38"/>
      <c r="QLG513" s="38"/>
      <c r="QLH513" s="38"/>
      <c r="QLI513" s="38"/>
      <c r="QLJ513" s="38"/>
      <c r="QLK513" s="38"/>
      <c r="QLL513" s="38"/>
      <c r="QLM513" s="38"/>
      <c r="QLN513" s="38"/>
      <c r="QLO513" s="38"/>
      <c r="QLP513" s="38"/>
      <c r="QLQ513" s="38"/>
      <c r="QLR513" s="38"/>
      <c r="QLS513" s="38"/>
      <c r="QLT513" s="38"/>
      <c r="QLU513" s="38"/>
      <c r="QLV513" s="38"/>
      <c r="QLW513" s="38"/>
      <c r="QLX513" s="38"/>
      <c r="QLY513" s="38"/>
      <c r="QLZ513" s="38"/>
      <c r="QMA513" s="38"/>
      <c r="QMB513" s="38"/>
      <c r="QMC513" s="38"/>
      <c r="QMD513" s="38"/>
      <c r="QME513" s="38"/>
      <c r="QMF513" s="38"/>
      <c r="QMG513" s="38"/>
      <c r="QMH513" s="38"/>
      <c r="QMI513" s="38"/>
      <c r="QMJ513" s="38"/>
      <c r="QMK513" s="38"/>
      <c r="QML513" s="38"/>
      <c r="QMM513" s="38"/>
      <c r="QMN513" s="38"/>
      <c r="QMO513" s="38"/>
      <c r="QMP513" s="38"/>
      <c r="QMQ513" s="38"/>
      <c r="QMR513" s="38"/>
      <c r="QMS513" s="38"/>
      <c r="QMT513" s="38"/>
      <c r="QMU513" s="38"/>
      <c r="QMV513" s="38"/>
      <c r="QMW513" s="38"/>
      <c r="QMX513" s="38"/>
      <c r="QMY513" s="38"/>
      <c r="QMZ513" s="38"/>
      <c r="QNA513" s="38"/>
      <c r="QNB513" s="38"/>
      <c r="QNC513" s="38"/>
      <c r="QND513" s="38"/>
      <c r="QNE513" s="38"/>
      <c r="QNF513" s="38"/>
      <c r="QNG513" s="38"/>
      <c r="QNH513" s="38"/>
      <c r="QNI513" s="38"/>
      <c r="QNJ513" s="38"/>
      <c r="QNK513" s="38"/>
      <c r="QNL513" s="38"/>
      <c r="QNM513" s="38"/>
      <c r="QNN513" s="38"/>
      <c r="QNO513" s="38"/>
      <c r="QNP513" s="38"/>
      <c r="QNQ513" s="38"/>
      <c r="QNR513" s="38"/>
      <c r="QNS513" s="38"/>
      <c r="QNT513" s="38"/>
      <c r="QNU513" s="38"/>
      <c r="QNV513" s="38"/>
      <c r="QNW513" s="38"/>
      <c r="QNX513" s="38"/>
      <c r="QNY513" s="38"/>
      <c r="QNZ513" s="38"/>
      <c r="QOA513" s="38"/>
      <c r="QOB513" s="38"/>
      <c r="QOC513" s="38"/>
      <c r="QOD513" s="38"/>
      <c r="QOE513" s="38"/>
      <c r="QOF513" s="38"/>
      <c r="QOG513" s="38"/>
      <c r="QOH513" s="38"/>
      <c r="QOI513" s="38"/>
      <c r="QOJ513" s="38"/>
      <c r="QOK513" s="38"/>
      <c r="QOL513" s="38"/>
      <c r="QOM513" s="38"/>
      <c r="QON513" s="38"/>
      <c r="QOO513" s="38"/>
      <c r="QOP513" s="38"/>
      <c r="QOQ513" s="38"/>
      <c r="QOR513" s="38"/>
      <c r="QOS513" s="38"/>
      <c r="QOT513" s="38"/>
      <c r="QOU513" s="38"/>
      <c r="QOV513" s="38"/>
      <c r="QOW513" s="38"/>
      <c r="QOX513" s="38"/>
      <c r="QOY513" s="38"/>
      <c r="QOZ513" s="38"/>
      <c r="QPA513" s="38"/>
      <c r="QPB513" s="38"/>
      <c r="QPC513" s="38"/>
      <c r="QPD513" s="38"/>
      <c r="QPE513" s="38"/>
      <c r="QPF513" s="38"/>
      <c r="QPG513" s="38"/>
      <c r="QPH513" s="38"/>
      <c r="QPI513" s="38"/>
      <c r="QPJ513" s="38"/>
      <c r="QPK513" s="38"/>
      <c r="QPL513" s="38"/>
      <c r="QPM513" s="38"/>
      <c r="QPN513" s="38"/>
      <c r="QPO513" s="38"/>
      <c r="QPP513" s="38"/>
      <c r="QPQ513" s="38"/>
      <c r="QPR513" s="38"/>
      <c r="QPS513" s="38"/>
      <c r="QPT513" s="38"/>
      <c r="QPU513" s="38"/>
      <c r="QPV513" s="38"/>
      <c r="QPW513" s="38"/>
      <c r="QPX513" s="38"/>
      <c r="QPY513" s="38"/>
      <c r="QPZ513" s="38"/>
      <c r="QQA513" s="38"/>
      <c r="QQB513" s="38"/>
      <c r="QQC513" s="38"/>
      <c r="QQD513" s="38"/>
      <c r="QQE513" s="38"/>
      <c r="QQF513" s="38"/>
      <c r="QQG513" s="38"/>
      <c r="QQH513" s="38"/>
      <c r="QQI513" s="38"/>
      <c r="QQJ513" s="38"/>
      <c r="QQK513" s="38"/>
      <c r="QQL513" s="38"/>
      <c r="QQM513" s="38"/>
      <c r="QQN513" s="38"/>
      <c r="QQO513" s="38"/>
      <c r="QQP513" s="38"/>
      <c r="QQQ513" s="38"/>
      <c r="QQR513" s="38"/>
      <c r="QQS513" s="38"/>
      <c r="QQT513" s="38"/>
      <c r="QQU513" s="38"/>
      <c r="QQV513" s="38"/>
      <c r="QQW513" s="38"/>
      <c r="QQX513" s="38"/>
      <c r="QQY513" s="38"/>
      <c r="QQZ513" s="38"/>
      <c r="QRA513" s="38"/>
      <c r="QRB513" s="38"/>
      <c r="QRC513" s="38"/>
      <c r="QRD513" s="38"/>
      <c r="QRE513" s="38"/>
      <c r="QRF513" s="38"/>
      <c r="QRG513" s="38"/>
      <c r="QRH513" s="38"/>
      <c r="QRI513" s="38"/>
      <c r="QRJ513" s="38"/>
      <c r="QRK513" s="38"/>
      <c r="QRL513" s="38"/>
      <c r="QRM513" s="38"/>
      <c r="QRN513" s="38"/>
      <c r="QRO513" s="38"/>
      <c r="QRP513" s="38"/>
      <c r="QRQ513" s="38"/>
      <c r="QRR513" s="38"/>
      <c r="QRS513" s="38"/>
      <c r="QRT513" s="38"/>
      <c r="QRU513" s="38"/>
      <c r="QRV513" s="38"/>
      <c r="QRW513" s="38"/>
      <c r="QRX513" s="38"/>
      <c r="QRY513" s="38"/>
      <c r="QRZ513" s="38"/>
      <c r="QSA513" s="38"/>
      <c r="QSB513" s="38"/>
      <c r="QSC513" s="38"/>
      <c r="QSD513" s="38"/>
      <c r="QSE513" s="38"/>
      <c r="QSF513" s="38"/>
      <c r="QSG513" s="38"/>
      <c r="QSH513" s="38"/>
      <c r="QSI513" s="38"/>
      <c r="QSJ513" s="38"/>
      <c r="QSK513" s="38"/>
      <c r="QSL513" s="38"/>
      <c r="QSM513" s="38"/>
      <c r="QSN513" s="38"/>
      <c r="QSO513" s="38"/>
      <c r="QSP513" s="38"/>
      <c r="QSQ513" s="38"/>
      <c r="QSR513" s="38"/>
      <c r="QSS513" s="38"/>
      <c r="QST513" s="38"/>
      <c r="QSU513" s="38"/>
      <c r="QSV513" s="38"/>
      <c r="QSW513" s="38"/>
      <c r="QSX513" s="38"/>
      <c r="QSY513" s="38"/>
      <c r="QSZ513" s="38"/>
      <c r="QTA513" s="38"/>
      <c r="QTB513" s="38"/>
      <c r="QTC513" s="38"/>
      <c r="QTD513" s="38"/>
      <c r="QTE513" s="38"/>
      <c r="QTF513" s="38"/>
      <c r="QTG513" s="38"/>
      <c r="QTH513" s="38"/>
      <c r="QTI513" s="38"/>
      <c r="QTJ513" s="38"/>
      <c r="QTK513" s="38"/>
      <c r="QTL513" s="38"/>
      <c r="QTM513" s="38"/>
      <c r="QTN513" s="38"/>
      <c r="QTO513" s="38"/>
      <c r="QTP513" s="38"/>
      <c r="QTQ513" s="38"/>
      <c r="QTR513" s="38"/>
      <c r="QTS513" s="38"/>
      <c r="QTT513" s="38"/>
      <c r="QTU513" s="38"/>
      <c r="QTV513" s="38"/>
      <c r="QTW513" s="38"/>
      <c r="QTX513" s="38"/>
      <c r="QTY513" s="38"/>
      <c r="QTZ513" s="38"/>
      <c r="QUA513" s="38"/>
      <c r="QUB513" s="38"/>
      <c r="QUC513" s="38"/>
      <c r="QUD513" s="38"/>
      <c r="QUE513" s="38"/>
      <c r="QUF513" s="38"/>
      <c r="QUG513" s="38"/>
      <c r="QUH513" s="38"/>
      <c r="QUI513" s="38"/>
      <c r="QUJ513" s="38"/>
      <c r="QUK513" s="38"/>
      <c r="QUL513" s="38"/>
      <c r="QUM513" s="38"/>
      <c r="QUN513" s="38"/>
      <c r="QUO513" s="38"/>
      <c r="QUP513" s="38"/>
      <c r="QUQ513" s="38"/>
      <c r="QUR513" s="38"/>
      <c r="QUS513" s="38"/>
      <c r="QUT513" s="38"/>
      <c r="QUU513" s="38"/>
      <c r="QUV513" s="38"/>
      <c r="QUW513" s="38"/>
      <c r="QUX513" s="38"/>
      <c r="QUY513" s="38"/>
      <c r="QUZ513" s="38"/>
      <c r="QVA513" s="38"/>
      <c r="QVB513" s="38"/>
      <c r="QVC513" s="38"/>
      <c r="QVD513" s="38"/>
      <c r="QVE513" s="38"/>
      <c r="QVF513" s="38"/>
      <c r="QVG513" s="38"/>
      <c r="QVH513" s="38"/>
      <c r="QVI513" s="38"/>
      <c r="QVJ513" s="38"/>
      <c r="QVK513" s="38"/>
      <c r="QVL513" s="38"/>
      <c r="QVM513" s="38"/>
      <c r="QVN513" s="38"/>
      <c r="QVO513" s="38"/>
      <c r="QVP513" s="38"/>
      <c r="QVQ513" s="38"/>
      <c r="QVR513" s="38"/>
      <c r="QVS513" s="38"/>
      <c r="QVT513" s="38"/>
      <c r="QVU513" s="38"/>
      <c r="QVV513" s="38"/>
      <c r="QVW513" s="38"/>
      <c r="QVX513" s="38"/>
      <c r="QVY513" s="38"/>
      <c r="QVZ513" s="38"/>
      <c r="QWA513" s="38"/>
      <c r="QWB513" s="38"/>
      <c r="QWC513" s="38"/>
      <c r="QWD513" s="38"/>
      <c r="QWE513" s="38"/>
      <c r="QWF513" s="38"/>
      <c r="QWG513" s="38"/>
      <c r="QWH513" s="38"/>
      <c r="QWI513" s="38"/>
      <c r="QWJ513" s="38"/>
      <c r="QWK513" s="38"/>
      <c r="QWL513" s="38"/>
      <c r="QWM513" s="38"/>
      <c r="QWN513" s="38"/>
      <c r="QWO513" s="38"/>
      <c r="QWP513" s="38"/>
      <c r="QWQ513" s="38"/>
      <c r="QWR513" s="38"/>
      <c r="QWS513" s="38"/>
      <c r="QWT513" s="38"/>
      <c r="QWU513" s="38"/>
      <c r="QWV513" s="38"/>
      <c r="QWW513" s="38"/>
      <c r="QWX513" s="38"/>
      <c r="QWY513" s="38"/>
      <c r="QWZ513" s="38"/>
      <c r="QXA513" s="38"/>
      <c r="QXB513" s="38"/>
      <c r="QXC513" s="38"/>
      <c r="QXD513" s="38"/>
      <c r="QXE513" s="38"/>
      <c r="QXF513" s="38"/>
      <c r="QXG513" s="38"/>
      <c r="QXH513" s="38"/>
      <c r="QXI513" s="38"/>
      <c r="QXJ513" s="38"/>
      <c r="QXK513" s="38"/>
      <c r="QXL513" s="38"/>
      <c r="QXM513" s="38"/>
      <c r="QXN513" s="38"/>
      <c r="QXO513" s="38"/>
      <c r="QXP513" s="38"/>
      <c r="QXQ513" s="38"/>
      <c r="QXR513" s="38"/>
      <c r="QXS513" s="38"/>
      <c r="QXT513" s="38"/>
      <c r="QXU513" s="38"/>
      <c r="QXV513" s="38"/>
      <c r="QXW513" s="38"/>
      <c r="QXX513" s="38"/>
      <c r="QXY513" s="38"/>
      <c r="QXZ513" s="38"/>
      <c r="QYA513" s="38"/>
      <c r="QYB513" s="38"/>
      <c r="QYC513" s="38"/>
      <c r="QYD513" s="38"/>
      <c r="QYE513" s="38"/>
      <c r="QYF513" s="38"/>
      <c r="QYG513" s="38"/>
      <c r="QYH513" s="38"/>
      <c r="QYI513" s="38"/>
      <c r="QYJ513" s="38"/>
      <c r="QYK513" s="38"/>
      <c r="QYL513" s="38"/>
      <c r="QYM513" s="38"/>
      <c r="QYN513" s="38"/>
      <c r="QYO513" s="38"/>
      <c r="QYP513" s="38"/>
      <c r="QYQ513" s="38"/>
      <c r="QYR513" s="38"/>
      <c r="QYS513" s="38"/>
      <c r="QYT513" s="38"/>
      <c r="QYU513" s="38"/>
      <c r="QYV513" s="38"/>
      <c r="QYW513" s="38"/>
      <c r="QYX513" s="38"/>
      <c r="QYY513" s="38"/>
      <c r="QYZ513" s="38"/>
      <c r="QZA513" s="38"/>
      <c r="QZB513" s="38"/>
      <c r="QZC513" s="38"/>
      <c r="QZD513" s="38"/>
      <c r="QZE513" s="38"/>
      <c r="QZF513" s="38"/>
      <c r="QZG513" s="38"/>
      <c r="QZH513" s="38"/>
      <c r="QZI513" s="38"/>
      <c r="QZJ513" s="38"/>
      <c r="QZK513" s="38"/>
      <c r="QZL513" s="38"/>
      <c r="QZM513" s="38"/>
      <c r="QZN513" s="38"/>
      <c r="QZO513" s="38"/>
      <c r="QZP513" s="38"/>
      <c r="QZQ513" s="38"/>
      <c r="QZR513" s="38"/>
      <c r="QZS513" s="38"/>
      <c r="QZT513" s="38"/>
      <c r="QZU513" s="38"/>
      <c r="QZV513" s="38"/>
      <c r="QZW513" s="38"/>
      <c r="QZX513" s="38"/>
      <c r="QZY513" s="38"/>
      <c r="QZZ513" s="38"/>
      <c r="RAA513" s="38"/>
      <c r="RAB513" s="38"/>
      <c r="RAC513" s="38"/>
      <c r="RAD513" s="38"/>
      <c r="RAE513" s="38"/>
      <c r="RAF513" s="38"/>
      <c r="RAG513" s="38"/>
      <c r="RAH513" s="38"/>
      <c r="RAI513" s="38"/>
      <c r="RAJ513" s="38"/>
      <c r="RAK513" s="38"/>
      <c r="RAL513" s="38"/>
      <c r="RAM513" s="38"/>
      <c r="RAN513" s="38"/>
      <c r="RAO513" s="38"/>
      <c r="RAP513" s="38"/>
      <c r="RAQ513" s="38"/>
      <c r="RAR513" s="38"/>
      <c r="RAS513" s="38"/>
      <c r="RAT513" s="38"/>
      <c r="RAU513" s="38"/>
      <c r="RAV513" s="38"/>
      <c r="RAW513" s="38"/>
      <c r="RAX513" s="38"/>
      <c r="RAY513" s="38"/>
      <c r="RAZ513" s="38"/>
      <c r="RBA513" s="38"/>
      <c r="RBB513" s="38"/>
      <c r="RBC513" s="38"/>
      <c r="RBD513" s="38"/>
      <c r="RBE513" s="38"/>
      <c r="RBF513" s="38"/>
      <c r="RBG513" s="38"/>
      <c r="RBH513" s="38"/>
      <c r="RBI513" s="38"/>
      <c r="RBJ513" s="38"/>
      <c r="RBK513" s="38"/>
      <c r="RBL513" s="38"/>
      <c r="RBM513" s="38"/>
      <c r="RBN513" s="38"/>
      <c r="RBO513" s="38"/>
      <c r="RBP513" s="38"/>
      <c r="RBQ513" s="38"/>
      <c r="RBR513" s="38"/>
      <c r="RBS513" s="38"/>
      <c r="RBT513" s="38"/>
      <c r="RBU513" s="38"/>
      <c r="RBV513" s="38"/>
      <c r="RBW513" s="38"/>
      <c r="RBX513" s="38"/>
      <c r="RBY513" s="38"/>
      <c r="RBZ513" s="38"/>
      <c r="RCA513" s="38"/>
      <c r="RCB513" s="38"/>
      <c r="RCC513" s="38"/>
      <c r="RCD513" s="38"/>
      <c r="RCE513" s="38"/>
      <c r="RCF513" s="38"/>
      <c r="RCG513" s="38"/>
      <c r="RCH513" s="38"/>
      <c r="RCI513" s="38"/>
      <c r="RCJ513" s="38"/>
      <c r="RCK513" s="38"/>
      <c r="RCL513" s="38"/>
      <c r="RCM513" s="38"/>
      <c r="RCN513" s="38"/>
      <c r="RCO513" s="38"/>
      <c r="RCP513" s="38"/>
      <c r="RCQ513" s="38"/>
      <c r="RCR513" s="38"/>
      <c r="RCS513" s="38"/>
      <c r="RCT513" s="38"/>
      <c r="RCU513" s="38"/>
      <c r="RCV513" s="38"/>
      <c r="RCW513" s="38"/>
      <c r="RCX513" s="38"/>
      <c r="RCY513" s="38"/>
      <c r="RCZ513" s="38"/>
      <c r="RDA513" s="38"/>
      <c r="RDB513" s="38"/>
      <c r="RDC513" s="38"/>
      <c r="RDD513" s="38"/>
      <c r="RDE513" s="38"/>
      <c r="RDF513" s="38"/>
      <c r="RDG513" s="38"/>
      <c r="RDH513" s="38"/>
      <c r="RDI513" s="38"/>
      <c r="RDJ513" s="38"/>
      <c r="RDK513" s="38"/>
      <c r="RDL513" s="38"/>
      <c r="RDM513" s="38"/>
      <c r="RDN513" s="38"/>
      <c r="RDO513" s="38"/>
      <c r="RDP513" s="38"/>
      <c r="RDQ513" s="38"/>
      <c r="RDR513" s="38"/>
      <c r="RDS513" s="38"/>
      <c r="RDT513" s="38"/>
      <c r="RDU513" s="38"/>
      <c r="RDV513" s="38"/>
      <c r="RDW513" s="38"/>
      <c r="RDX513" s="38"/>
      <c r="RDY513" s="38"/>
      <c r="RDZ513" s="38"/>
      <c r="REA513" s="38"/>
      <c r="REB513" s="38"/>
      <c r="REC513" s="38"/>
      <c r="RED513" s="38"/>
      <c r="REE513" s="38"/>
      <c r="REF513" s="38"/>
      <c r="REG513" s="38"/>
      <c r="REH513" s="38"/>
      <c r="REI513" s="38"/>
      <c r="REJ513" s="38"/>
      <c r="REK513" s="38"/>
      <c r="REL513" s="38"/>
      <c r="REM513" s="38"/>
      <c r="REN513" s="38"/>
      <c r="REO513" s="38"/>
      <c r="REP513" s="38"/>
      <c r="REQ513" s="38"/>
      <c r="RER513" s="38"/>
      <c r="RES513" s="38"/>
      <c r="RET513" s="38"/>
      <c r="REU513" s="38"/>
      <c r="REV513" s="38"/>
      <c r="REW513" s="38"/>
      <c r="REX513" s="38"/>
      <c r="REY513" s="38"/>
      <c r="REZ513" s="38"/>
      <c r="RFA513" s="38"/>
      <c r="RFB513" s="38"/>
      <c r="RFC513" s="38"/>
      <c r="RFD513" s="38"/>
      <c r="RFE513" s="38"/>
      <c r="RFF513" s="38"/>
      <c r="RFG513" s="38"/>
      <c r="RFH513" s="38"/>
      <c r="RFI513" s="38"/>
      <c r="RFJ513" s="38"/>
      <c r="RFK513" s="38"/>
      <c r="RFL513" s="38"/>
      <c r="RFM513" s="38"/>
      <c r="RFN513" s="38"/>
      <c r="RFO513" s="38"/>
      <c r="RFP513" s="38"/>
      <c r="RFQ513" s="38"/>
      <c r="RFR513" s="38"/>
      <c r="RFS513" s="38"/>
      <c r="RFT513" s="38"/>
      <c r="RFU513" s="38"/>
      <c r="RFV513" s="38"/>
      <c r="RFW513" s="38"/>
      <c r="RFX513" s="38"/>
      <c r="RFY513" s="38"/>
      <c r="RFZ513" s="38"/>
      <c r="RGA513" s="38"/>
      <c r="RGB513" s="38"/>
      <c r="RGC513" s="38"/>
      <c r="RGD513" s="38"/>
      <c r="RGE513" s="38"/>
      <c r="RGF513" s="38"/>
      <c r="RGG513" s="38"/>
      <c r="RGH513" s="38"/>
      <c r="RGI513" s="38"/>
      <c r="RGJ513" s="38"/>
      <c r="RGK513" s="38"/>
      <c r="RGL513" s="38"/>
      <c r="RGM513" s="38"/>
      <c r="RGN513" s="38"/>
      <c r="RGO513" s="38"/>
      <c r="RGP513" s="38"/>
      <c r="RGQ513" s="38"/>
      <c r="RGR513" s="38"/>
      <c r="RGS513" s="38"/>
      <c r="RGT513" s="38"/>
      <c r="RGU513" s="38"/>
      <c r="RGV513" s="38"/>
      <c r="RGW513" s="38"/>
      <c r="RGX513" s="38"/>
      <c r="RGY513" s="38"/>
      <c r="RGZ513" s="38"/>
      <c r="RHA513" s="38"/>
      <c r="RHB513" s="38"/>
      <c r="RHC513" s="38"/>
      <c r="RHD513" s="38"/>
      <c r="RHE513" s="38"/>
      <c r="RHF513" s="38"/>
      <c r="RHG513" s="38"/>
      <c r="RHH513" s="38"/>
      <c r="RHI513" s="38"/>
      <c r="RHJ513" s="38"/>
      <c r="RHK513" s="38"/>
      <c r="RHL513" s="38"/>
      <c r="RHM513" s="38"/>
      <c r="RHN513" s="38"/>
      <c r="RHO513" s="38"/>
      <c r="RHP513" s="38"/>
      <c r="RHQ513" s="38"/>
      <c r="RHR513" s="38"/>
      <c r="RHS513" s="38"/>
      <c r="RHT513" s="38"/>
      <c r="RHU513" s="38"/>
      <c r="RHV513" s="38"/>
      <c r="RHW513" s="38"/>
      <c r="RHX513" s="38"/>
      <c r="RHY513" s="38"/>
      <c r="RHZ513" s="38"/>
      <c r="RIA513" s="38"/>
      <c r="RIB513" s="38"/>
      <c r="RIC513" s="38"/>
      <c r="RID513" s="38"/>
      <c r="RIE513" s="38"/>
      <c r="RIF513" s="38"/>
      <c r="RIG513" s="38"/>
      <c r="RIH513" s="38"/>
      <c r="RII513" s="38"/>
      <c r="RIJ513" s="38"/>
      <c r="RIK513" s="38"/>
      <c r="RIL513" s="38"/>
      <c r="RIM513" s="38"/>
      <c r="RIN513" s="38"/>
      <c r="RIO513" s="38"/>
      <c r="RIP513" s="38"/>
      <c r="RIQ513" s="38"/>
      <c r="RIR513" s="38"/>
      <c r="RIS513" s="38"/>
      <c r="RIT513" s="38"/>
      <c r="RIU513" s="38"/>
      <c r="RIV513" s="38"/>
      <c r="RIW513" s="38"/>
      <c r="RIX513" s="38"/>
      <c r="RIY513" s="38"/>
      <c r="RIZ513" s="38"/>
      <c r="RJA513" s="38"/>
      <c r="RJB513" s="38"/>
      <c r="RJC513" s="38"/>
      <c r="RJD513" s="38"/>
      <c r="RJE513" s="38"/>
      <c r="RJF513" s="38"/>
      <c r="RJG513" s="38"/>
      <c r="RJH513" s="38"/>
      <c r="RJI513" s="38"/>
      <c r="RJJ513" s="38"/>
      <c r="RJK513" s="38"/>
      <c r="RJL513" s="38"/>
      <c r="RJM513" s="38"/>
      <c r="RJN513" s="38"/>
      <c r="RJO513" s="38"/>
      <c r="RJP513" s="38"/>
      <c r="RJQ513" s="38"/>
      <c r="RJR513" s="38"/>
      <c r="RJS513" s="38"/>
      <c r="RJT513" s="38"/>
      <c r="RJU513" s="38"/>
      <c r="RJV513" s="38"/>
      <c r="RJW513" s="38"/>
      <c r="RJX513" s="38"/>
      <c r="RJY513" s="38"/>
      <c r="RJZ513" s="38"/>
      <c r="RKA513" s="38"/>
      <c r="RKB513" s="38"/>
      <c r="RKC513" s="38"/>
      <c r="RKD513" s="38"/>
      <c r="RKE513" s="38"/>
      <c r="RKF513" s="38"/>
      <c r="RKG513" s="38"/>
      <c r="RKH513" s="38"/>
      <c r="RKI513" s="38"/>
      <c r="RKJ513" s="38"/>
      <c r="RKK513" s="38"/>
      <c r="RKL513" s="38"/>
      <c r="RKM513" s="38"/>
      <c r="RKN513" s="38"/>
      <c r="RKO513" s="38"/>
      <c r="RKP513" s="38"/>
      <c r="RKQ513" s="38"/>
      <c r="RKR513" s="38"/>
      <c r="RKS513" s="38"/>
      <c r="RKT513" s="38"/>
      <c r="RKU513" s="38"/>
      <c r="RKV513" s="38"/>
      <c r="RKW513" s="38"/>
      <c r="RKX513" s="38"/>
      <c r="RKY513" s="38"/>
      <c r="RKZ513" s="38"/>
      <c r="RLA513" s="38"/>
      <c r="RLB513" s="38"/>
      <c r="RLC513" s="38"/>
      <c r="RLD513" s="38"/>
      <c r="RLE513" s="38"/>
      <c r="RLF513" s="38"/>
      <c r="RLG513" s="38"/>
      <c r="RLH513" s="38"/>
      <c r="RLI513" s="38"/>
      <c r="RLJ513" s="38"/>
      <c r="RLK513" s="38"/>
      <c r="RLL513" s="38"/>
      <c r="RLM513" s="38"/>
      <c r="RLN513" s="38"/>
      <c r="RLO513" s="38"/>
      <c r="RLP513" s="38"/>
      <c r="RLQ513" s="38"/>
      <c r="RLR513" s="38"/>
      <c r="RLS513" s="38"/>
      <c r="RLT513" s="38"/>
      <c r="RLU513" s="38"/>
      <c r="RLV513" s="38"/>
      <c r="RLW513" s="38"/>
      <c r="RLX513" s="38"/>
      <c r="RLY513" s="38"/>
      <c r="RLZ513" s="38"/>
      <c r="RMA513" s="38"/>
      <c r="RMB513" s="38"/>
      <c r="RMC513" s="38"/>
      <c r="RMD513" s="38"/>
      <c r="RME513" s="38"/>
      <c r="RMF513" s="38"/>
      <c r="RMG513" s="38"/>
      <c r="RMH513" s="38"/>
      <c r="RMI513" s="38"/>
      <c r="RMJ513" s="38"/>
      <c r="RMK513" s="38"/>
      <c r="RML513" s="38"/>
      <c r="RMM513" s="38"/>
      <c r="RMN513" s="38"/>
      <c r="RMO513" s="38"/>
      <c r="RMP513" s="38"/>
      <c r="RMQ513" s="38"/>
      <c r="RMR513" s="38"/>
      <c r="RMS513" s="38"/>
      <c r="RMT513" s="38"/>
      <c r="RMU513" s="38"/>
      <c r="RMV513" s="38"/>
      <c r="RMW513" s="38"/>
      <c r="RMX513" s="38"/>
      <c r="RMY513" s="38"/>
      <c r="RMZ513" s="38"/>
      <c r="RNA513" s="38"/>
      <c r="RNB513" s="38"/>
      <c r="RNC513" s="38"/>
      <c r="RND513" s="38"/>
      <c r="RNE513" s="38"/>
      <c r="RNF513" s="38"/>
      <c r="RNG513" s="38"/>
      <c r="RNH513" s="38"/>
      <c r="RNI513" s="38"/>
      <c r="RNJ513" s="38"/>
      <c r="RNK513" s="38"/>
      <c r="RNL513" s="38"/>
      <c r="RNM513" s="38"/>
      <c r="RNN513" s="38"/>
      <c r="RNO513" s="38"/>
      <c r="RNP513" s="38"/>
      <c r="RNQ513" s="38"/>
      <c r="RNR513" s="38"/>
      <c r="RNS513" s="38"/>
      <c r="RNT513" s="38"/>
      <c r="RNU513" s="38"/>
      <c r="RNV513" s="38"/>
      <c r="RNW513" s="38"/>
      <c r="RNX513" s="38"/>
      <c r="RNY513" s="38"/>
      <c r="RNZ513" s="38"/>
      <c r="ROA513" s="38"/>
      <c r="ROB513" s="38"/>
      <c r="ROC513" s="38"/>
      <c r="ROD513" s="38"/>
      <c r="ROE513" s="38"/>
      <c r="ROF513" s="38"/>
      <c r="ROG513" s="38"/>
      <c r="ROH513" s="38"/>
      <c r="ROI513" s="38"/>
      <c r="ROJ513" s="38"/>
      <c r="ROK513" s="38"/>
      <c r="ROL513" s="38"/>
      <c r="ROM513" s="38"/>
      <c r="RON513" s="38"/>
      <c r="ROO513" s="38"/>
      <c r="ROP513" s="38"/>
      <c r="ROQ513" s="38"/>
      <c r="ROR513" s="38"/>
      <c r="ROS513" s="38"/>
      <c r="ROT513" s="38"/>
      <c r="ROU513" s="38"/>
      <c r="ROV513" s="38"/>
      <c r="ROW513" s="38"/>
      <c r="ROX513" s="38"/>
      <c r="ROY513" s="38"/>
      <c r="ROZ513" s="38"/>
      <c r="RPA513" s="38"/>
      <c r="RPB513" s="38"/>
      <c r="RPC513" s="38"/>
      <c r="RPD513" s="38"/>
      <c r="RPE513" s="38"/>
      <c r="RPF513" s="38"/>
      <c r="RPG513" s="38"/>
      <c r="RPH513" s="38"/>
      <c r="RPI513" s="38"/>
      <c r="RPJ513" s="38"/>
      <c r="RPK513" s="38"/>
      <c r="RPL513" s="38"/>
      <c r="RPM513" s="38"/>
      <c r="RPN513" s="38"/>
      <c r="RPO513" s="38"/>
      <c r="RPP513" s="38"/>
      <c r="RPQ513" s="38"/>
      <c r="RPR513" s="38"/>
      <c r="RPS513" s="38"/>
      <c r="RPT513" s="38"/>
      <c r="RPU513" s="38"/>
      <c r="RPV513" s="38"/>
      <c r="RPW513" s="38"/>
      <c r="RPX513" s="38"/>
      <c r="RPY513" s="38"/>
      <c r="RPZ513" s="38"/>
      <c r="RQA513" s="38"/>
      <c r="RQB513" s="38"/>
      <c r="RQC513" s="38"/>
      <c r="RQD513" s="38"/>
      <c r="RQE513" s="38"/>
      <c r="RQF513" s="38"/>
      <c r="RQG513" s="38"/>
      <c r="RQH513" s="38"/>
      <c r="RQI513" s="38"/>
      <c r="RQJ513" s="38"/>
      <c r="RQK513" s="38"/>
      <c r="RQL513" s="38"/>
      <c r="RQM513" s="38"/>
      <c r="RQN513" s="38"/>
      <c r="RQO513" s="38"/>
      <c r="RQP513" s="38"/>
      <c r="RQQ513" s="38"/>
      <c r="RQR513" s="38"/>
      <c r="RQS513" s="38"/>
      <c r="RQT513" s="38"/>
      <c r="RQU513" s="38"/>
      <c r="RQV513" s="38"/>
      <c r="RQW513" s="38"/>
      <c r="RQX513" s="38"/>
      <c r="RQY513" s="38"/>
      <c r="RQZ513" s="38"/>
      <c r="RRA513" s="38"/>
      <c r="RRB513" s="38"/>
      <c r="RRC513" s="38"/>
      <c r="RRD513" s="38"/>
      <c r="RRE513" s="38"/>
      <c r="RRF513" s="38"/>
      <c r="RRG513" s="38"/>
      <c r="RRH513" s="38"/>
      <c r="RRI513" s="38"/>
      <c r="RRJ513" s="38"/>
      <c r="RRK513" s="38"/>
      <c r="RRL513" s="38"/>
      <c r="RRM513" s="38"/>
      <c r="RRN513" s="38"/>
      <c r="RRO513" s="38"/>
      <c r="RRP513" s="38"/>
      <c r="RRQ513" s="38"/>
      <c r="RRR513" s="38"/>
      <c r="RRS513" s="38"/>
      <c r="RRT513" s="38"/>
      <c r="RRU513" s="38"/>
      <c r="RRV513" s="38"/>
      <c r="RRW513" s="38"/>
      <c r="RRX513" s="38"/>
      <c r="RRY513" s="38"/>
      <c r="RRZ513" s="38"/>
      <c r="RSA513" s="38"/>
      <c r="RSB513" s="38"/>
      <c r="RSC513" s="38"/>
      <c r="RSD513" s="38"/>
      <c r="RSE513" s="38"/>
      <c r="RSF513" s="38"/>
      <c r="RSG513" s="38"/>
      <c r="RSH513" s="38"/>
      <c r="RSI513" s="38"/>
      <c r="RSJ513" s="38"/>
      <c r="RSK513" s="38"/>
      <c r="RSL513" s="38"/>
      <c r="RSM513" s="38"/>
      <c r="RSN513" s="38"/>
      <c r="RSO513" s="38"/>
      <c r="RSP513" s="38"/>
      <c r="RSQ513" s="38"/>
      <c r="RSR513" s="38"/>
      <c r="RSS513" s="38"/>
      <c r="RST513" s="38"/>
      <c r="RSU513" s="38"/>
      <c r="RSV513" s="38"/>
      <c r="RSW513" s="38"/>
      <c r="RSX513" s="38"/>
      <c r="RSY513" s="38"/>
      <c r="RSZ513" s="38"/>
      <c r="RTA513" s="38"/>
      <c r="RTB513" s="38"/>
      <c r="RTC513" s="38"/>
      <c r="RTD513" s="38"/>
      <c r="RTE513" s="38"/>
      <c r="RTF513" s="38"/>
      <c r="RTG513" s="38"/>
      <c r="RTH513" s="38"/>
      <c r="RTI513" s="38"/>
      <c r="RTJ513" s="38"/>
      <c r="RTK513" s="38"/>
      <c r="RTL513" s="38"/>
      <c r="RTM513" s="38"/>
      <c r="RTN513" s="38"/>
      <c r="RTO513" s="38"/>
      <c r="RTP513" s="38"/>
      <c r="RTQ513" s="38"/>
      <c r="RTR513" s="38"/>
      <c r="RTS513" s="38"/>
      <c r="RTT513" s="38"/>
      <c r="RTU513" s="38"/>
      <c r="RTV513" s="38"/>
      <c r="RTW513" s="38"/>
      <c r="RTX513" s="38"/>
      <c r="RTY513" s="38"/>
      <c r="RTZ513" s="38"/>
      <c r="RUA513" s="38"/>
      <c r="RUB513" s="38"/>
      <c r="RUC513" s="38"/>
      <c r="RUD513" s="38"/>
      <c r="RUE513" s="38"/>
      <c r="RUF513" s="38"/>
      <c r="RUG513" s="38"/>
      <c r="RUH513" s="38"/>
      <c r="RUI513" s="38"/>
      <c r="RUJ513" s="38"/>
      <c r="RUK513" s="38"/>
      <c r="RUL513" s="38"/>
      <c r="RUM513" s="38"/>
      <c r="RUN513" s="38"/>
      <c r="RUO513" s="38"/>
      <c r="RUP513" s="38"/>
      <c r="RUQ513" s="38"/>
      <c r="RUR513" s="38"/>
      <c r="RUS513" s="38"/>
      <c r="RUT513" s="38"/>
      <c r="RUU513" s="38"/>
      <c r="RUV513" s="38"/>
      <c r="RUW513" s="38"/>
      <c r="RUX513" s="38"/>
      <c r="RUY513" s="38"/>
      <c r="RUZ513" s="38"/>
      <c r="RVA513" s="38"/>
      <c r="RVB513" s="38"/>
      <c r="RVC513" s="38"/>
      <c r="RVD513" s="38"/>
      <c r="RVE513" s="38"/>
      <c r="RVF513" s="38"/>
      <c r="RVG513" s="38"/>
      <c r="RVH513" s="38"/>
      <c r="RVI513" s="38"/>
      <c r="RVJ513" s="38"/>
      <c r="RVK513" s="38"/>
      <c r="RVL513" s="38"/>
      <c r="RVM513" s="38"/>
      <c r="RVN513" s="38"/>
      <c r="RVO513" s="38"/>
      <c r="RVP513" s="38"/>
      <c r="RVQ513" s="38"/>
      <c r="RVR513" s="38"/>
      <c r="RVS513" s="38"/>
      <c r="RVT513" s="38"/>
      <c r="RVU513" s="38"/>
      <c r="RVV513" s="38"/>
      <c r="RVW513" s="38"/>
      <c r="RVX513" s="38"/>
      <c r="RVY513" s="38"/>
      <c r="RVZ513" s="38"/>
      <c r="RWA513" s="38"/>
      <c r="RWB513" s="38"/>
      <c r="RWC513" s="38"/>
      <c r="RWD513" s="38"/>
      <c r="RWE513" s="38"/>
      <c r="RWF513" s="38"/>
      <c r="RWG513" s="38"/>
      <c r="RWH513" s="38"/>
      <c r="RWI513" s="38"/>
      <c r="RWJ513" s="38"/>
      <c r="RWK513" s="38"/>
      <c r="RWL513" s="38"/>
      <c r="RWM513" s="38"/>
      <c r="RWN513" s="38"/>
      <c r="RWO513" s="38"/>
      <c r="RWP513" s="38"/>
      <c r="RWQ513" s="38"/>
      <c r="RWR513" s="38"/>
      <c r="RWS513" s="38"/>
      <c r="RWT513" s="38"/>
      <c r="RWU513" s="38"/>
      <c r="RWV513" s="38"/>
      <c r="RWW513" s="38"/>
      <c r="RWX513" s="38"/>
      <c r="RWY513" s="38"/>
      <c r="RWZ513" s="38"/>
      <c r="RXA513" s="38"/>
      <c r="RXB513" s="38"/>
      <c r="RXC513" s="38"/>
      <c r="RXD513" s="38"/>
      <c r="RXE513" s="38"/>
      <c r="RXF513" s="38"/>
      <c r="RXG513" s="38"/>
      <c r="RXH513" s="38"/>
      <c r="RXI513" s="38"/>
      <c r="RXJ513" s="38"/>
      <c r="RXK513" s="38"/>
      <c r="RXL513" s="38"/>
      <c r="RXM513" s="38"/>
      <c r="RXN513" s="38"/>
      <c r="RXO513" s="38"/>
      <c r="RXP513" s="38"/>
      <c r="RXQ513" s="38"/>
      <c r="RXR513" s="38"/>
      <c r="RXS513" s="38"/>
      <c r="RXT513" s="38"/>
      <c r="RXU513" s="38"/>
      <c r="RXV513" s="38"/>
      <c r="RXW513" s="38"/>
      <c r="RXX513" s="38"/>
      <c r="RXY513" s="38"/>
      <c r="RXZ513" s="38"/>
      <c r="RYA513" s="38"/>
      <c r="RYB513" s="38"/>
      <c r="RYC513" s="38"/>
      <c r="RYD513" s="38"/>
      <c r="RYE513" s="38"/>
      <c r="RYF513" s="38"/>
      <c r="RYG513" s="38"/>
      <c r="RYH513" s="38"/>
      <c r="RYI513" s="38"/>
      <c r="RYJ513" s="38"/>
      <c r="RYK513" s="38"/>
      <c r="RYL513" s="38"/>
      <c r="RYM513" s="38"/>
      <c r="RYN513" s="38"/>
      <c r="RYO513" s="38"/>
      <c r="RYP513" s="38"/>
      <c r="RYQ513" s="38"/>
      <c r="RYR513" s="38"/>
      <c r="RYS513" s="38"/>
      <c r="RYT513" s="38"/>
      <c r="RYU513" s="38"/>
      <c r="RYV513" s="38"/>
      <c r="RYW513" s="38"/>
      <c r="RYX513" s="38"/>
      <c r="RYY513" s="38"/>
      <c r="RYZ513" s="38"/>
      <c r="RZA513" s="38"/>
      <c r="RZB513" s="38"/>
      <c r="RZC513" s="38"/>
      <c r="RZD513" s="38"/>
      <c r="RZE513" s="38"/>
      <c r="RZF513" s="38"/>
      <c r="RZG513" s="38"/>
      <c r="RZH513" s="38"/>
      <c r="RZI513" s="38"/>
      <c r="RZJ513" s="38"/>
      <c r="RZK513" s="38"/>
      <c r="RZL513" s="38"/>
      <c r="RZM513" s="38"/>
      <c r="RZN513" s="38"/>
      <c r="RZO513" s="38"/>
      <c r="RZP513" s="38"/>
      <c r="RZQ513" s="38"/>
      <c r="RZR513" s="38"/>
      <c r="RZS513" s="38"/>
      <c r="RZT513" s="38"/>
      <c r="RZU513" s="38"/>
      <c r="RZV513" s="38"/>
      <c r="RZW513" s="38"/>
      <c r="RZX513" s="38"/>
      <c r="RZY513" s="38"/>
      <c r="RZZ513" s="38"/>
      <c r="SAA513" s="38"/>
      <c r="SAB513" s="38"/>
      <c r="SAC513" s="38"/>
      <c r="SAD513" s="38"/>
      <c r="SAE513" s="38"/>
      <c r="SAF513" s="38"/>
      <c r="SAG513" s="38"/>
      <c r="SAH513" s="38"/>
      <c r="SAI513" s="38"/>
      <c r="SAJ513" s="38"/>
      <c r="SAK513" s="38"/>
      <c r="SAL513" s="38"/>
      <c r="SAM513" s="38"/>
      <c r="SAN513" s="38"/>
      <c r="SAO513" s="38"/>
      <c r="SAP513" s="38"/>
      <c r="SAQ513" s="38"/>
      <c r="SAR513" s="38"/>
      <c r="SAS513" s="38"/>
      <c r="SAT513" s="38"/>
      <c r="SAU513" s="38"/>
      <c r="SAV513" s="38"/>
      <c r="SAW513" s="38"/>
      <c r="SAX513" s="38"/>
      <c r="SAY513" s="38"/>
      <c r="SAZ513" s="38"/>
      <c r="SBA513" s="38"/>
      <c r="SBB513" s="38"/>
      <c r="SBC513" s="38"/>
      <c r="SBD513" s="38"/>
      <c r="SBE513" s="38"/>
      <c r="SBF513" s="38"/>
      <c r="SBG513" s="38"/>
      <c r="SBH513" s="38"/>
      <c r="SBI513" s="38"/>
      <c r="SBJ513" s="38"/>
      <c r="SBK513" s="38"/>
      <c r="SBL513" s="38"/>
      <c r="SBM513" s="38"/>
      <c r="SBN513" s="38"/>
      <c r="SBO513" s="38"/>
      <c r="SBP513" s="38"/>
      <c r="SBQ513" s="38"/>
      <c r="SBR513" s="38"/>
      <c r="SBS513" s="38"/>
      <c r="SBT513" s="38"/>
      <c r="SBU513" s="38"/>
      <c r="SBV513" s="38"/>
      <c r="SBW513" s="38"/>
      <c r="SBX513" s="38"/>
      <c r="SBY513" s="38"/>
      <c r="SBZ513" s="38"/>
      <c r="SCA513" s="38"/>
      <c r="SCB513" s="38"/>
      <c r="SCC513" s="38"/>
      <c r="SCD513" s="38"/>
      <c r="SCE513" s="38"/>
      <c r="SCF513" s="38"/>
      <c r="SCG513" s="38"/>
      <c r="SCH513" s="38"/>
      <c r="SCI513" s="38"/>
      <c r="SCJ513" s="38"/>
      <c r="SCK513" s="38"/>
      <c r="SCL513" s="38"/>
      <c r="SCM513" s="38"/>
      <c r="SCN513" s="38"/>
      <c r="SCO513" s="38"/>
      <c r="SCP513" s="38"/>
      <c r="SCQ513" s="38"/>
      <c r="SCR513" s="38"/>
      <c r="SCS513" s="38"/>
      <c r="SCT513" s="38"/>
      <c r="SCU513" s="38"/>
      <c r="SCV513" s="38"/>
      <c r="SCW513" s="38"/>
      <c r="SCX513" s="38"/>
      <c r="SCY513" s="38"/>
      <c r="SCZ513" s="38"/>
      <c r="SDA513" s="38"/>
      <c r="SDB513" s="38"/>
      <c r="SDC513" s="38"/>
      <c r="SDD513" s="38"/>
      <c r="SDE513" s="38"/>
      <c r="SDF513" s="38"/>
      <c r="SDG513" s="38"/>
      <c r="SDH513" s="38"/>
      <c r="SDI513" s="38"/>
      <c r="SDJ513" s="38"/>
      <c r="SDK513" s="38"/>
      <c r="SDL513" s="38"/>
      <c r="SDM513" s="38"/>
      <c r="SDN513" s="38"/>
      <c r="SDO513" s="38"/>
      <c r="SDP513" s="38"/>
      <c r="SDQ513" s="38"/>
      <c r="SDR513" s="38"/>
      <c r="SDS513" s="38"/>
      <c r="SDT513" s="38"/>
      <c r="SDU513" s="38"/>
      <c r="SDV513" s="38"/>
      <c r="SDW513" s="38"/>
      <c r="SDX513" s="38"/>
      <c r="SDY513" s="38"/>
      <c r="SDZ513" s="38"/>
      <c r="SEA513" s="38"/>
      <c r="SEB513" s="38"/>
      <c r="SEC513" s="38"/>
      <c r="SED513" s="38"/>
      <c r="SEE513" s="38"/>
      <c r="SEF513" s="38"/>
      <c r="SEG513" s="38"/>
      <c r="SEH513" s="38"/>
      <c r="SEI513" s="38"/>
      <c r="SEJ513" s="38"/>
      <c r="SEK513" s="38"/>
      <c r="SEL513" s="38"/>
      <c r="SEM513" s="38"/>
      <c r="SEN513" s="38"/>
      <c r="SEO513" s="38"/>
      <c r="SEP513" s="38"/>
      <c r="SEQ513" s="38"/>
      <c r="SER513" s="38"/>
      <c r="SES513" s="38"/>
      <c r="SET513" s="38"/>
      <c r="SEU513" s="38"/>
      <c r="SEV513" s="38"/>
      <c r="SEW513" s="38"/>
      <c r="SEX513" s="38"/>
      <c r="SEY513" s="38"/>
      <c r="SEZ513" s="38"/>
      <c r="SFA513" s="38"/>
      <c r="SFB513" s="38"/>
      <c r="SFC513" s="38"/>
      <c r="SFD513" s="38"/>
      <c r="SFE513" s="38"/>
      <c r="SFF513" s="38"/>
      <c r="SFG513" s="38"/>
      <c r="SFH513" s="38"/>
      <c r="SFI513" s="38"/>
      <c r="SFJ513" s="38"/>
      <c r="SFK513" s="38"/>
      <c r="SFL513" s="38"/>
      <c r="SFM513" s="38"/>
      <c r="SFN513" s="38"/>
      <c r="SFO513" s="38"/>
      <c r="SFP513" s="38"/>
      <c r="SFQ513" s="38"/>
      <c r="SFR513" s="38"/>
      <c r="SFS513" s="38"/>
      <c r="SFT513" s="38"/>
      <c r="SFU513" s="38"/>
      <c r="SFV513" s="38"/>
      <c r="SFW513" s="38"/>
      <c r="SFX513" s="38"/>
      <c r="SFY513" s="38"/>
      <c r="SFZ513" s="38"/>
      <c r="SGA513" s="38"/>
      <c r="SGB513" s="38"/>
      <c r="SGC513" s="38"/>
      <c r="SGD513" s="38"/>
      <c r="SGE513" s="38"/>
      <c r="SGF513" s="38"/>
      <c r="SGG513" s="38"/>
      <c r="SGH513" s="38"/>
      <c r="SGI513" s="38"/>
      <c r="SGJ513" s="38"/>
      <c r="SGK513" s="38"/>
      <c r="SGL513" s="38"/>
      <c r="SGM513" s="38"/>
      <c r="SGN513" s="38"/>
      <c r="SGO513" s="38"/>
      <c r="SGP513" s="38"/>
      <c r="SGQ513" s="38"/>
      <c r="SGR513" s="38"/>
      <c r="SGS513" s="38"/>
      <c r="SGT513" s="38"/>
      <c r="SGU513" s="38"/>
      <c r="SGV513" s="38"/>
      <c r="SGW513" s="38"/>
      <c r="SGX513" s="38"/>
      <c r="SGY513" s="38"/>
      <c r="SGZ513" s="38"/>
      <c r="SHA513" s="38"/>
      <c r="SHB513" s="38"/>
      <c r="SHC513" s="38"/>
      <c r="SHD513" s="38"/>
      <c r="SHE513" s="38"/>
      <c r="SHF513" s="38"/>
      <c r="SHG513" s="38"/>
      <c r="SHH513" s="38"/>
      <c r="SHI513" s="38"/>
      <c r="SHJ513" s="38"/>
      <c r="SHK513" s="38"/>
      <c r="SHL513" s="38"/>
      <c r="SHM513" s="38"/>
      <c r="SHN513" s="38"/>
      <c r="SHO513" s="38"/>
      <c r="SHP513" s="38"/>
      <c r="SHQ513" s="38"/>
      <c r="SHR513" s="38"/>
      <c r="SHS513" s="38"/>
      <c r="SHT513" s="38"/>
      <c r="SHU513" s="38"/>
      <c r="SHV513" s="38"/>
      <c r="SHW513" s="38"/>
      <c r="SHX513" s="38"/>
      <c r="SHY513" s="38"/>
      <c r="SHZ513" s="38"/>
      <c r="SIA513" s="38"/>
      <c r="SIB513" s="38"/>
      <c r="SIC513" s="38"/>
      <c r="SID513" s="38"/>
      <c r="SIE513" s="38"/>
      <c r="SIF513" s="38"/>
      <c r="SIG513" s="38"/>
      <c r="SIH513" s="38"/>
      <c r="SII513" s="38"/>
      <c r="SIJ513" s="38"/>
      <c r="SIK513" s="38"/>
      <c r="SIL513" s="38"/>
      <c r="SIM513" s="38"/>
      <c r="SIN513" s="38"/>
      <c r="SIO513" s="38"/>
      <c r="SIP513" s="38"/>
      <c r="SIQ513" s="38"/>
      <c r="SIR513" s="38"/>
      <c r="SIS513" s="38"/>
      <c r="SIT513" s="38"/>
      <c r="SIU513" s="38"/>
      <c r="SIV513" s="38"/>
      <c r="SIW513" s="38"/>
      <c r="SIX513" s="38"/>
      <c r="SIY513" s="38"/>
      <c r="SIZ513" s="38"/>
      <c r="SJA513" s="38"/>
      <c r="SJB513" s="38"/>
      <c r="SJC513" s="38"/>
      <c r="SJD513" s="38"/>
      <c r="SJE513" s="38"/>
      <c r="SJF513" s="38"/>
      <c r="SJG513" s="38"/>
      <c r="SJH513" s="38"/>
      <c r="SJI513" s="38"/>
      <c r="SJJ513" s="38"/>
      <c r="SJK513" s="38"/>
      <c r="SJL513" s="38"/>
      <c r="SJM513" s="38"/>
      <c r="SJN513" s="38"/>
      <c r="SJO513" s="38"/>
      <c r="SJP513" s="38"/>
      <c r="SJQ513" s="38"/>
      <c r="SJR513" s="38"/>
      <c r="SJS513" s="38"/>
      <c r="SJT513" s="38"/>
      <c r="SJU513" s="38"/>
      <c r="SJV513" s="38"/>
      <c r="SJW513" s="38"/>
      <c r="SJX513" s="38"/>
      <c r="SJY513" s="38"/>
      <c r="SJZ513" s="38"/>
      <c r="SKA513" s="38"/>
      <c r="SKB513" s="38"/>
      <c r="SKC513" s="38"/>
      <c r="SKD513" s="38"/>
      <c r="SKE513" s="38"/>
      <c r="SKF513" s="38"/>
      <c r="SKG513" s="38"/>
      <c r="SKH513" s="38"/>
      <c r="SKI513" s="38"/>
      <c r="SKJ513" s="38"/>
      <c r="SKK513" s="38"/>
      <c r="SKL513" s="38"/>
      <c r="SKM513" s="38"/>
      <c r="SKN513" s="38"/>
      <c r="SKO513" s="38"/>
      <c r="SKP513" s="38"/>
      <c r="SKQ513" s="38"/>
      <c r="SKR513" s="38"/>
      <c r="SKS513" s="38"/>
      <c r="SKT513" s="38"/>
      <c r="SKU513" s="38"/>
      <c r="SKV513" s="38"/>
      <c r="SKW513" s="38"/>
      <c r="SKX513" s="38"/>
      <c r="SKY513" s="38"/>
      <c r="SKZ513" s="38"/>
      <c r="SLA513" s="38"/>
      <c r="SLB513" s="38"/>
      <c r="SLC513" s="38"/>
      <c r="SLD513" s="38"/>
      <c r="SLE513" s="38"/>
      <c r="SLF513" s="38"/>
      <c r="SLG513" s="38"/>
      <c r="SLH513" s="38"/>
      <c r="SLI513" s="38"/>
      <c r="SLJ513" s="38"/>
      <c r="SLK513" s="38"/>
      <c r="SLL513" s="38"/>
      <c r="SLM513" s="38"/>
      <c r="SLN513" s="38"/>
      <c r="SLO513" s="38"/>
      <c r="SLP513" s="38"/>
      <c r="SLQ513" s="38"/>
      <c r="SLR513" s="38"/>
      <c r="SLS513" s="38"/>
      <c r="SLT513" s="38"/>
      <c r="SLU513" s="38"/>
      <c r="SLV513" s="38"/>
      <c r="SLW513" s="38"/>
      <c r="SLX513" s="38"/>
      <c r="SLY513" s="38"/>
      <c r="SLZ513" s="38"/>
      <c r="SMA513" s="38"/>
      <c r="SMB513" s="38"/>
      <c r="SMC513" s="38"/>
      <c r="SMD513" s="38"/>
      <c r="SME513" s="38"/>
      <c r="SMF513" s="38"/>
      <c r="SMG513" s="38"/>
      <c r="SMH513" s="38"/>
      <c r="SMI513" s="38"/>
      <c r="SMJ513" s="38"/>
      <c r="SMK513" s="38"/>
      <c r="SML513" s="38"/>
      <c r="SMM513" s="38"/>
      <c r="SMN513" s="38"/>
      <c r="SMO513" s="38"/>
      <c r="SMP513" s="38"/>
      <c r="SMQ513" s="38"/>
      <c r="SMR513" s="38"/>
      <c r="SMS513" s="38"/>
      <c r="SMT513" s="38"/>
      <c r="SMU513" s="38"/>
      <c r="SMV513" s="38"/>
      <c r="SMW513" s="38"/>
      <c r="SMX513" s="38"/>
      <c r="SMY513" s="38"/>
      <c r="SMZ513" s="38"/>
      <c r="SNA513" s="38"/>
      <c r="SNB513" s="38"/>
      <c r="SNC513" s="38"/>
      <c r="SND513" s="38"/>
      <c r="SNE513" s="38"/>
      <c r="SNF513" s="38"/>
      <c r="SNG513" s="38"/>
      <c r="SNH513" s="38"/>
      <c r="SNI513" s="38"/>
      <c r="SNJ513" s="38"/>
      <c r="SNK513" s="38"/>
      <c r="SNL513" s="38"/>
      <c r="SNM513" s="38"/>
      <c r="SNN513" s="38"/>
      <c r="SNO513" s="38"/>
      <c r="SNP513" s="38"/>
      <c r="SNQ513" s="38"/>
      <c r="SNR513" s="38"/>
      <c r="SNS513" s="38"/>
      <c r="SNT513" s="38"/>
      <c r="SNU513" s="38"/>
      <c r="SNV513" s="38"/>
      <c r="SNW513" s="38"/>
      <c r="SNX513" s="38"/>
      <c r="SNY513" s="38"/>
      <c r="SNZ513" s="38"/>
      <c r="SOA513" s="38"/>
      <c r="SOB513" s="38"/>
      <c r="SOC513" s="38"/>
      <c r="SOD513" s="38"/>
      <c r="SOE513" s="38"/>
      <c r="SOF513" s="38"/>
      <c r="SOG513" s="38"/>
      <c r="SOH513" s="38"/>
      <c r="SOI513" s="38"/>
      <c r="SOJ513" s="38"/>
      <c r="SOK513" s="38"/>
      <c r="SOL513" s="38"/>
      <c r="SOM513" s="38"/>
      <c r="SON513" s="38"/>
      <c r="SOO513" s="38"/>
      <c r="SOP513" s="38"/>
      <c r="SOQ513" s="38"/>
      <c r="SOR513" s="38"/>
      <c r="SOS513" s="38"/>
      <c r="SOT513" s="38"/>
      <c r="SOU513" s="38"/>
      <c r="SOV513" s="38"/>
      <c r="SOW513" s="38"/>
      <c r="SOX513" s="38"/>
      <c r="SOY513" s="38"/>
      <c r="SOZ513" s="38"/>
      <c r="SPA513" s="38"/>
      <c r="SPB513" s="38"/>
      <c r="SPC513" s="38"/>
      <c r="SPD513" s="38"/>
      <c r="SPE513" s="38"/>
      <c r="SPF513" s="38"/>
      <c r="SPG513" s="38"/>
      <c r="SPH513" s="38"/>
      <c r="SPI513" s="38"/>
      <c r="SPJ513" s="38"/>
      <c r="SPK513" s="38"/>
      <c r="SPL513" s="38"/>
      <c r="SPM513" s="38"/>
      <c r="SPN513" s="38"/>
      <c r="SPO513" s="38"/>
      <c r="SPP513" s="38"/>
      <c r="SPQ513" s="38"/>
      <c r="SPR513" s="38"/>
      <c r="SPS513" s="38"/>
      <c r="SPT513" s="38"/>
      <c r="SPU513" s="38"/>
      <c r="SPV513" s="38"/>
      <c r="SPW513" s="38"/>
      <c r="SPX513" s="38"/>
      <c r="SPY513" s="38"/>
      <c r="SPZ513" s="38"/>
      <c r="SQA513" s="38"/>
      <c r="SQB513" s="38"/>
      <c r="SQC513" s="38"/>
      <c r="SQD513" s="38"/>
      <c r="SQE513" s="38"/>
      <c r="SQF513" s="38"/>
      <c r="SQG513" s="38"/>
      <c r="SQH513" s="38"/>
      <c r="SQI513" s="38"/>
      <c r="SQJ513" s="38"/>
      <c r="SQK513" s="38"/>
      <c r="SQL513" s="38"/>
      <c r="SQM513" s="38"/>
      <c r="SQN513" s="38"/>
      <c r="SQO513" s="38"/>
      <c r="SQP513" s="38"/>
      <c r="SQQ513" s="38"/>
      <c r="SQR513" s="38"/>
      <c r="SQS513" s="38"/>
      <c r="SQT513" s="38"/>
      <c r="SQU513" s="38"/>
      <c r="SQV513" s="38"/>
      <c r="SQW513" s="38"/>
      <c r="SQX513" s="38"/>
      <c r="SQY513" s="38"/>
      <c r="SQZ513" s="38"/>
      <c r="SRA513" s="38"/>
      <c r="SRB513" s="38"/>
      <c r="SRC513" s="38"/>
      <c r="SRD513" s="38"/>
      <c r="SRE513" s="38"/>
      <c r="SRF513" s="38"/>
      <c r="SRG513" s="38"/>
      <c r="SRH513" s="38"/>
      <c r="SRI513" s="38"/>
      <c r="SRJ513" s="38"/>
      <c r="SRK513" s="38"/>
      <c r="SRL513" s="38"/>
      <c r="SRM513" s="38"/>
      <c r="SRN513" s="38"/>
      <c r="SRO513" s="38"/>
      <c r="SRP513" s="38"/>
      <c r="SRQ513" s="38"/>
      <c r="SRR513" s="38"/>
      <c r="SRS513" s="38"/>
      <c r="SRT513" s="38"/>
      <c r="SRU513" s="38"/>
      <c r="SRV513" s="38"/>
      <c r="SRW513" s="38"/>
      <c r="SRX513" s="38"/>
      <c r="SRY513" s="38"/>
      <c r="SRZ513" s="38"/>
      <c r="SSA513" s="38"/>
      <c r="SSB513" s="38"/>
      <c r="SSC513" s="38"/>
      <c r="SSD513" s="38"/>
      <c r="SSE513" s="38"/>
      <c r="SSF513" s="38"/>
      <c r="SSG513" s="38"/>
      <c r="SSH513" s="38"/>
      <c r="SSI513" s="38"/>
      <c r="SSJ513" s="38"/>
      <c r="SSK513" s="38"/>
      <c r="SSL513" s="38"/>
      <c r="SSM513" s="38"/>
      <c r="SSN513" s="38"/>
      <c r="SSO513" s="38"/>
      <c r="SSP513" s="38"/>
      <c r="SSQ513" s="38"/>
      <c r="SSR513" s="38"/>
      <c r="SSS513" s="38"/>
      <c r="SST513" s="38"/>
      <c r="SSU513" s="38"/>
      <c r="SSV513" s="38"/>
      <c r="SSW513" s="38"/>
      <c r="SSX513" s="38"/>
      <c r="SSY513" s="38"/>
      <c r="SSZ513" s="38"/>
      <c r="STA513" s="38"/>
      <c r="STB513" s="38"/>
      <c r="STC513" s="38"/>
      <c r="STD513" s="38"/>
      <c r="STE513" s="38"/>
      <c r="STF513" s="38"/>
      <c r="STG513" s="38"/>
      <c r="STH513" s="38"/>
      <c r="STI513" s="38"/>
      <c r="STJ513" s="38"/>
      <c r="STK513" s="38"/>
      <c r="STL513" s="38"/>
      <c r="STM513" s="38"/>
      <c r="STN513" s="38"/>
      <c r="STO513" s="38"/>
      <c r="STP513" s="38"/>
      <c r="STQ513" s="38"/>
      <c r="STR513" s="38"/>
      <c r="STS513" s="38"/>
      <c r="STT513" s="38"/>
      <c r="STU513" s="38"/>
      <c r="STV513" s="38"/>
      <c r="STW513" s="38"/>
      <c r="STX513" s="38"/>
      <c r="STY513" s="38"/>
      <c r="STZ513" s="38"/>
      <c r="SUA513" s="38"/>
      <c r="SUB513" s="38"/>
      <c r="SUC513" s="38"/>
      <c r="SUD513" s="38"/>
      <c r="SUE513" s="38"/>
      <c r="SUF513" s="38"/>
      <c r="SUG513" s="38"/>
      <c r="SUH513" s="38"/>
      <c r="SUI513" s="38"/>
      <c r="SUJ513" s="38"/>
      <c r="SUK513" s="38"/>
      <c r="SUL513" s="38"/>
      <c r="SUM513" s="38"/>
      <c r="SUN513" s="38"/>
      <c r="SUO513" s="38"/>
      <c r="SUP513" s="38"/>
      <c r="SUQ513" s="38"/>
      <c r="SUR513" s="38"/>
      <c r="SUS513" s="38"/>
      <c r="SUT513" s="38"/>
      <c r="SUU513" s="38"/>
      <c r="SUV513" s="38"/>
      <c r="SUW513" s="38"/>
      <c r="SUX513" s="38"/>
      <c r="SUY513" s="38"/>
      <c r="SUZ513" s="38"/>
      <c r="SVA513" s="38"/>
      <c r="SVB513" s="38"/>
      <c r="SVC513" s="38"/>
      <c r="SVD513" s="38"/>
      <c r="SVE513" s="38"/>
      <c r="SVF513" s="38"/>
      <c r="SVG513" s="38"/>
      <c r="SVH513" s="38"/>
      <c r="SVI513" s="38"/>
      <c r="SVJ513" s="38"/>
      <c r="SVK513" s="38"/>
      <c r="SVL513" s="38"/>
      <c r="SVM513" s="38"/>
      <c r="SVN513" s="38"/>
      <c r="SVO513" s="38"/>
      <c r="SVP513" s="38"/>
      <c r="SVQ513" s="38"/>
      <c r="SVR513" s="38"/>
      <c r="SVS513" s="38"/>
      <c r="SVT513" s="38"/>
      <c r="SVU513" s="38"/>
      <c r="SVV513" s="38"/>
      <c r="SVW513" s="38"/>
      <c r="SVX513" s="38"/>
      <c r="SVY513" s="38"/>
      <c r="SVZ513" s="38"/>
      <c r="SWA513" s="38"/>
      <c r="SWB513" s="38"/>
      <c r="SWC513" s="38"/>
      <c r="SWD513" s="38"/>
      <c r="SWE513" s="38"/>
      <c r="SWF513" s="38"/>
      <c r="SWG513" s="38"/>
      <c r="SWH513" s="38"/>
      <c r="SWI513" s="38"/>
      <c r="SWJ513" s="38"/>
      <c r="SWK513" s="38"/>
      <c r="SWL513" s="38"/>
      <c r="SWM513" s="38"/>
      <c r="SWN513" s="38"/>
      <c r="SWO513" s="38"/>
      <c r="SWP513" s="38"/>
      <c r="SWQ513" s="38"/>
      <c r="SWR513" s="38"/>
      <c r="SWS513" s="38"/>
      <c r="SWT513" s="38"/>
      <c r="SWU513" s="38"/>
      <c r="SWV513" s="38"/>
      <c r="SWW513" s="38"/>
      <c r="SWX513" s="38"/>
      <c r="SWY513" s="38"/>
      <c r="SWZ513" s="38"/>
      <c r="SXA513" s="38"/>
      <c r="SXB513" s="38"/>
      <c r="SXC513" s="38"/>
      <c r="SXD513" s="38"/>
      <c r="SXE513" s="38"/>
      <c r="SXF513" s="38"/>
      <c r="SXG513" s="38"/>
      <c r="SXH513" s="38"/>
      <c r="SXI513" s="38"/>
      <c r="SXJ513" s="38"/>
      <c r="SXK513" s="38"/>
      <c r="SXL513" s="38"/>
      <c r="SXM513" s="38"/>
      <c r="SXN513" s="38"/>
      <c r="SXO513" s="38"/>
      <c r="SXP513" s="38"/>
      <c r="SXQ513" s="38"/>
      <c r="SXR513" s="38"/>
      <c r="SXS513" s="38"/>
      <c r="SXT513" s="38"/>
      <c r="SXU513" s="38"/>
      <c r="SXV513" s="38"/>
      <c r="SXW513" s="38"/>
      <c r="SXX513" s="38"/>
      <c r="SXY513" s="38"/>
      <c r="SXZ513" s="38"/>
      <c r="SYA513" s="38"/>
      <c r="SYB513" s="38"/>
      <c r="SYC513" s="38"/>
      <c r="SYD513" s="38"/>
      <c r="SYE513" s="38"/>
      <c r="SYF513" s="38"/>
      <c r="SYG513" s="38"/>
      <c r="SYH513" s="38"/>
      <c r="SYI513" s="38"/>
      <c r="SYJ513" s="38"/>
      <c r="SYK513" s="38"/>
      <c r="SYL513" s="38"/>
      <c r="SYM513" s="38"/>
      <c r="SYN513" s="38"/>
      <c r="SYO513" s="38"/>
      <c r="SYP513" s="38"/>
      <c r="SYQ513" s="38"/>
      <c r="SYR513" s="38"/>
      <c r="SYS513" s="38"/>
      <c r="SYT513" s="38"/>
      <c r="SYU513" s="38"/>
      <c r="SYV513" s="38"/>
      <c r="SYW513" s="38"/>
      <c r="SYX513" s="38"/>
      <c r="SYY513" s="38"/>
      <c r="SYZ513" s="38"/>
      <c r="SZA513" s="38"/>
      <c r="SZB513" s="38"/>
      <c r="SZC513" s="38"/>
      <c r="SZD513" s="38"/>
      <c r="SZE513" s="38"/>
      <c r="SZF513" s="38"/>
      <c r="SZG513" s="38"/>
      <c r="SZH513" s="38"/>
      <c r="SZI513" s="38"/>
      <c r="SZJ513" s="38"/>
      <c r="SZK513" s="38"/>
      <c r="SZL513" s="38"/>
      <c r="SZM513" s="38"/>
      <c r="SZN513" s="38"/>
      <c r="SZO513" s="38"/>
      <c r="SZP513" s="38"/>
      <c r="SZQ513" s="38"/>
      <c r="SZR513" s="38"/>
      <c r="SZS513" s="38"/>
      <c r="SZT513" s="38"/>
      <c r="SZU513" s="38"/>
      <c r="SZV513" s="38"/>
      <c r="SZW513" s="38"/>
      <c r="SZX513" s="38"/>
      <c r="SZY513" s="38"/>
      <c r="SZZ513" s="38"/>
      <c r="TAA513" s="38"/>
      <c r="TAB513" s="38"/>
      <c r="TAC513" s="38"/>
      <c r="TAD513" s="38"/>
      <c r="TAE513" s="38"/>
      <c r="TAF513" s="38"/>
      <c r="TAG513" s="38"/>
      <c r="TAH513" s="38"/>
      <c r="TAI513" s="38"/>
      <c r="TAJ513" s="38"/>
      <c r="TAK513" s="38"/>
      <c r="TAL513" s="38"/>
      <c r="TAM513" s="38"/>
      <c r="TAN513" s="38"/>
      <c r="TAO513" s="38"/>
      <c r="TAP513" s="38"/>
      <c r="TAQ513" s="38"/>
      <c r="TAR513" s="38"/>
      <c r="TAS513" s="38"/>
      <c r="TAT513" s="38"/>
      <c r="TAU513" s="38"/>
      <c r="TAV513" s="38"/>
      <c r="TAW513" s="38"/>
      <c r="TAX513" s="38"/>
      <c r="TAY513" s="38"/>
      <c r="TAZ513" s="38"/>
      <c r="TBA513" s="38"/>
      <c r="TBB513" s="38"/>
      <c r="TBC513" s="38"/>
      <c r="TBD513" s="38"/>
      <c r="TBE513" s="38"/>
      <c r="TBF513" s="38"/>
      <c r="TBG513" s="38"/>
      <c r="TBH513" s="38"/>
      <c r="TBI513" s="38"/>
      <c r="TBJ513" s="38"/>
      <c r="TBK513" s="38"/>
      <c r="TBL513" s="38"/>
      <c r="TBM513" s="38"/>
      <c r="TBN513" s="38"/>
      <c r="TBO513" s="38"/>
      <c r="TBP513" s="38"/>
      <c r="TBQ513" s="38"/>
      <c r="TBR513" s="38"/>
      <c r="TBS513" s="38"/>
      <c r="TBT513" s="38"/>
      <c r="TBU513" s="38"/>
      <c r="TBV513" s="38"/>
      <c r="TBW513" s="38"/>
      <c r="TBX513" s="38"/>
      <c r="TBY513" s="38"/>
      <c r="TBZ513" s="38"/>
      <c r="TCA513" s="38"/>
      <c r="TCB513" s="38"/>
      <c r="TCC513" s="38"/>
      <c r="TCD513" s="38"/>
      <c r="TCE513" s="38"/>
      <c r="TCF513" s="38"/>
      <c r="TCG513" s="38"/>
      <c r="TCH513" s="38"/>
      <c r="TCI513" s="38"/>
      <c r="TCJ513" s="38"/>
      <c r="TCK513" s="38"/>
      <c r="TCL513" s="38"/>
      <c r="TCM513" s="38"/>
      <c r="TCN513" s="38"/>
      <c r="TCO513" s="38"/>
      <c r="TCP513" s="38"/>
      <c r="TCQ513" s="38"/>
      <c r="TCR513" s="38"/>
      <c r="TCS513" s="38"/>
      <c r="TCT513" s="38"/>
      <c r="TCU513" s="38"/>
      <c r="TCV513" s="38"/>
      <c r="TCW513" s="38"/>
      <c r="TCX513" s="38"/>
      <c r="TCY513" s="38"/>
      <c r="TCZ513" s="38"/>
      <c r="TDA513" s="38"/>
      <c r="TDB513" s="38"/>
      <c r="TDC513" s="38"/>
      <c r="TDD513" s="38"/>
      <c r="TDE513" s="38"/>
      <c r="TDF513" s="38"/>
      <c r="TDG513" s="38"/>
      <c r="TDH513" s="38"/>
      <c r="TDI513" s="38"/>
      <c r="TDJ513" s="38"/>
      <c r="TDK513" s="38"/>
      <c r="TDL513" s="38"/>
      <c r="TDM513" s="38"/>
      <c r="TDN513" s="38"/>
      <c r="TDO513" s="38"/>
      <c r="TDP513" s="38"/>
      <c r="TDQ513" s="38"/>
      <c r="TDR513" s="38"/>
      <c r="TDS513" s="38"/>
      <c r="TDT513" s="38"/>
      <c r="TDU513" s="38"/>
      <c r="TDV513" s="38"/>
      <c r="TDW513" s="38"/>
      <c r="TDX513" s="38"/>
      <c r="TDY513" s="38"/>
      <c r="TDZ513" s="38"/>
      <c r="TEA513" s="38"/>
      <c r="TEB513" s="38"/>
      <c r="TEC513" s="38"/>
      <c r="TED513" s="38"/>
      <c r="TEE513" s="38"/>
      <c r="TEF513" s="38"/>
      <c r="TEG513" s="38"/>
      <c r="TEH513" s="38"/>
      <c r="TEI513" s="38"/>
      <c r="TEJ513" s="38"/>
      <c r="TEK513" s="38"/>
      <c r="TEL513" s="38"/>
      <c r="TEM513" s="38"/>
      <c r="TEN513" s="38"/>
      <c r="TEO513" s="38"/>
      <c r="TEP513" s="38"/>
      <c r="TEQ513" s="38"/>
      <c r="TER513" s="38"/>
      <c r="TES513" s="38"/>
      <c r="TET513" s="38"/>
      <c r="TEU513" s="38"/>
      <c r="TEV513" s="38"/>
      <c r="TEW513" s="38"/>
      <c r="TEX513" s="38"/>
      <c r="TEY513" s="38"/>
      <c r="TEZ513" s="38"/>
      <c r="TFA513" s="38"/>
      <c r="TFB513" s="38"/>
      <c r="TFC513" s="38"/>
      <c r="TFD513" s="38"/>
      <c r="TFE513" s="38"/>
      <c r="TFF513" s="38"/>
      <c r="TFG513" s="38"/>
      <c r="TFH513" s="38"/>
      <c r="TFI513" s="38"/>
      <c r="TFJ513" s="38"/>
      <c r="TFK513" s="38"/>
      <c r="TFL513" s="38"/>
      <c r="TFM513" s="38"/>
      <c r="TFN513" s="38"/>
      <c r="TFO513" s="38"/>
      <c r="TFP513" s="38"/>
      <c r="TFQ513" s="38"/>
      <c r="TFR513" s="38"/>
      <c r="TFS513" s="38"/>
      <c r="TFT513" s="38"/>
      <c r="TFU513" s="38"/>
      <c r="TFV513" s="38"/>
      <c r="TFW513" s="38"/>
      <c r="TFX513" s="38"/>
      <c r="TFY513" s="38"/>
      <c r="TFZ513" s="38"/>
      <c r="TGA513" s="38"/>
      <c r="TGB513" s="38"/>
      <c r="TGC513" s="38"/>
      <c r="TGD513" s="38"/>
      <c r="TGE513" s="38"/>
      <c r="TGF513" s="38"/>
      <c r="TGG513" s="38"/>
      <c r="TGH513" s="38"/>
      <c r="TGI513" s="38"/>
      <c r="TGJ513" s="38"/>
      <c r="TGK513" s="38"/>
      <c r="TGL513" s="38"/>
      <c r="TGM513" s="38"/>
      <c r="TGN513" s="38"/>
      <c r="TGO513" s="38"/>
      <c r="TGP513" s="38"/>
      <c r="TGQ513" s="38"/>
      <c r="TGR513" s="38"/>
      <c r="TGS513" s="38"/>
      <c r="TGT513" s="38"/>
      <c r="TGU513" s="38"/>
      <c r="TGV513" s="38"/>
      <c r="TGW513" s="38"/>
      <c r="TGX513" s="38"/>
      <c r="TGY513" s="38"/>
      <c r="TGZ513" s="38"/>
      <c r="THA513" s="38"/>
      <c r="THB513" s="38"/>
      <c r="THC513" s="38"/>
      <c r="THD513" s="38"/>
      <c r="THE513" s="38"/>
      <c r="THF513" s="38"/>
      <c r="THG513" s="38"/>
      <c r="THH513" s="38"/>
      <c r="THI513" s="38"/>
      <c r="THJ513" s="38"/>
      <c r="THK513" s="38"/>
      <c r="THL513" s="38"/>
      <c r="THM513" s="38"/>
      <c r="THN513" s="38"/>
      <c r="THO513" s="38"/>
      <c r="THP513" s="38"/>
      <c r="THQ513" s="38"/>
      <c r="THR513" s="38"/>
      <c r="THS513" s="38"/>
      <c r="THT513" s="38"/>
      <c r="THU513" s="38"/>
      <c r="THV513" s="38"/>
      <c r="THW513" s="38"/>
      <c r="THX513" s="38"/>
      <c r="THY513" s="38"/>
      <c r="THZ513" s="38"/>
      <c r="TIA513" s="38"/>
      <c r="TIB513" s="38"/>
      <c r="TIC513" s="38"/>
      <c r="TID513" s="38"/>
      <c r="TIE513" s="38"/>
      <c r="TIF513" s="38"/>
      <c r="TIG513" s="38"/>
      <c r="TIH513" s="38"/>
      <c r="TII513" s="38"/>
      <c r="TIJ513" s="38"/>
      <c r="TIK513" s="38"/>
      <c r="TIL513" s="38"/>
      <c r="TIM513" s="38"/>
      <c r="TIN513" s="38"/>
      <c r="TIO513" s="38"/>
      <c r="TIP513" s="38"/>
      <c r="TIQ513" s="38"/>
      <c r="TIR513" s="38"/>
      <c r="TIS513" s="38"/>
      <c r="TIT513" s="38"/>
      <c r="TIU513" s="38"/>
      <c r="TIV513" s="38"/>
      <c r="TIW513" s="38"/>
      <c r="TIX513" s="38"/>
      <c r="TIY513" s="38"/>
      <c r="TIZ513" s="38"/>
      <c r="TJA513" s="38"/>
      <c r="TJB513" s="38"/>
      <c r="TJC513" s="38"/>
      <c r="TJD513" s="38"/>
      <c r="TJE513" s="38"/>
      <c r="TJF513" s="38"/>
      <c r="TJG513" s="38"/>
      <c r="TJH513" s="38"/>
      <c r="TJI513" s="38"/>
      <c r="TJJ513" s="38"/>
      <c r="TJK513" s="38"/>
      <c r="TJL513" s="38"/>
      <c r="TJM513" s="38"/>
      <c r="TJN513" s="38"/>
      <c r="TJO513" s="38"/>
      <c r="TJP513" s="38"/>
      <c r="TJQ513" s="38"/>
      <c r="TJR513" s="38"/>
      <c r="TJS513" s="38"/>
      <c r="TJT513" s="38"/>
      <c r="TJU513" s="38"/>
      <c r="TJV513" s="38"/>
      <c r="TJW513" s="38"/>
      <c r="TJX513" s="38"/>
      <c r="TJY513" s="38"/>
      <c r="TJZ513" s="38"/>
      <c r="TKA513" s="38"/>
      <c r="TKB513" s="38"/>
      <c r="TKC513" s="38"/>
      <c r="TKD513" s="38"/>
      <c r="TKE513" s="38"/>
      <c r="TKF513" s="38"/>
      <c r="TKG513" s="38"/>
      <c r="TKH513" s="38"/>
      <c r="TKI513" s="38"/>
      <c r="TKJ513" s="38"/>
      <c r="TKK513" s="38"/>
      <c r="TKL513" s="38"/>
      <c r="TKM513" s="38"/>
      <c r="TKN513" s="38"/>
      <c r="TKO513" s="38"/>
      <c r="TKP513" s="38"/>
      <c r="TKQ513" s="38"/>
      <c r="TKR513" s="38"/>
      <c r="TKS513" s="38"/>
      <c r="TKT513" s="38"/>
      <c r="TKU513" s="38"/>
      <c r="TKV513" s="38"/>
      <c r="TKW513" s="38"/>
      <c r="TKX513" s="38"/>
      <c r="TKY513" s="38"/>
      <c r="TKZ513" s="38"/>
      <c r="TLA513" s="38"/>
      <c r="TLB513" s="38"/>
      <c r="TLC513" s="38"/>
      <c r="TLD513" s="38"/>
      <c r="TLE513" s="38"/>
      <c r="TLF513" s="38"/>
      <c r="TLG513" s="38"/>
      <c r="TLH513" s="38"/>
      <c r="TLI513" s="38"/>
      <c r="TLJ513" s="38"/>
      <c r="TLK513" s="38"/>
      <c r="TLL513" s="38"/>
      <c r="TLM513" s="38"/>
      <c r="TLN513" s="38"/>
      <c r="TLO513" s="38"/>
      <c r="TLP513" s="38"/>
      <c r="TLQ513" s="38"/>
      <c r="TLR513" s="38"/>
      <c r="TLS513" s="38"/>
      <c r="TLT513" s="38"/>
      <c r="TLU513" s="38"/>
      <c r="TLV513" s="38"/>
      <c r="TLW513" s="38"/>
      <c r="TLX513" s="38"/>
      <c r="TLY513" s="38"/>
      <c r="TLZ513" s="38"/>
      <c r="TMA513" s="38"/>
      <c r="TMB513" s="38"/>
      <c r="TMC513" s="38"/>
      <c r="TMD513" s="38"/>
      <c r="TME513" s="38"/>
      <c r="TMF513" s="38"/>
      <c r="TMG513" s="38"/>
      <c r="TMH513" s="38"/>
      <c r="TMI513" s="38"/>
      <c r="TMJ513" s="38"/>
      <c r="TMK513" s="38"/>
      <c r="TML513" s="38"/>
      <c r="TMM513" s="38"/>
      <c r="TMN513" s="38"/>
      <c r="TMO513" s="38"/>
      <c r="TMP513" s="38"/>
      <c r="TMQ513" s="38"/>
      <c r="TMR513" s="38"/>
      <c r="TMS513" s="38"/>
      <c r="TMT513" s="38"/>
      <c r="TMU513" s="38"/>
      <c r="TMV513" s="38"/>
      <c r="TMW513" s="38"/>
      <c r="TMX513" s="38"/>
      <c r="TMY513" s="38"/>
      <c r="TMZ513" s="38"/>
      <c r="TNA513" s="38"/>
      <c r="TNB513" s="38"/>
      <c r="TNC513" s="38"/>
      <c r="TND513" s="38"/>
      <c r="TNE513" s="38"/>
      <c r="TNF513" s="38"/>
      <c r="TNG513" s="38"/>
      <c r="TNH513" s="38"/>
      <c r="TNI513" s="38"/>
      <c r="TNJ513" s="38"/>
      <c r="TNK513" s="38"/>
      <c r="TNL513" s="38"/>
      <c r="TNM513" s="38"/>
      <c r="TNN513" s="38"/>
      <c r="TNO513" s="38"/>
      <c r="TNP513" s="38"/>
      <c r="TNQ513" s="38"/>
      <c r="TNR513" s="38"/>
      <c r="TNS513" s="38"/>
      <c r="TNT513" s="38"/>
      <c r="TNU513" s="38"/>
      <c r="TNV513" s="38"/>
      <c r="TNW513" s="38"/>
      <c r="TNX513" s="38"/>
      <c r="TNY513" s="38"/>
      <c r="TNZ513" s="38"/>
      <c r="TOA513" s="38"/>
      <c r="TOB513" s="38"/>
      <c r="TOC513" s="38"/>
      <c r="TOD513" s="38"/>
      <c r="TOE513" s="38"/>
      <c r="TOF513" s="38"/>
      <c r="TOG513" s="38"/>
      <c r="TOH513" s="38"/>
      <c r="TOI513" s="38"/>
      <c r="TOJ513" s="38"/>
      <c r="TOK513" s="38"/>
      <c r="TOL513" s="38"/>
      <c r="TOM513" s="38"/>
      <c r="TON513" s="38"/>
      <c r="TOO513" s="38"/>
      <c r="TOP513" s="38"/>
      <c r="TOQ513" s="38"/>
      <c r="TOR513" s="38"/>
      <c r="TOS513" s="38"/>
      <c r="TOT513" s="38"/>
      <c r="TOU513" s="38"/>
      <c r="TOV513" s="38"/>
      <c r="TOW513" s="38"/>
      <c r="TOX513" s="38"/>
      <c r="TOY513" s="38"/>
      <c r="TOZ513" s="38"/>
      <c r="TPA513" s="38"/>
      <c r="TPB513" s="38"/>
      <c r="TPC513" s="38"/>
      <c r="TPD513" s="38"/>
      <c r="TPE513" s="38"/>
      <c r="TPF513" s="38"/>
      <c r="TPG513" s="38"/>
      <c r="TPH513" s="38"/>
      <c r="TPI513" s="38"/>
      <c r="TPJ513" s="38"/>
      <c r="TPK513" s="38"/>
      <c r="TPL513" s="38"/>
      <c r="TPM513" s="38"/>
      <c r="TPN513" s="38"/>
      <c r="TPO513" s="38"/>
      <c r="TPP513" s="38"/>
      <c r="TPQ513" s="38"/>
      <c r="TPR513" s="38"/>
      <c r="TPS513" s="38"/>
      <c r="TPT513" s="38"/>
      <c r="TPU513" s="38"/>
      <c r="TPV513" s="38"/>
      <c r="TPW513" s="38"/>
      <c r="TPX513" s="38"/>
      <c r="TPY513" s="38"/>
      <c r="TPZ513" s="38"/>
      <c r="TQA513" s="38"/>
      <c r="TQB513" s="38"/>
      <c r="TQC513" s="38"/>
      <c r="TQD513" s="38"/>
      <c r="TQE513" s="38"/>
      <c r="TQF513" s="38"/>
      <c r="TQG513" s="38"/>
      <c r="TQH513" s="38"/>
      <c r="TQI513" s="38"/>
      <c r="TQJ513" s="38"/>
      <c r="TQK513" s="38"/>
      <c r="TQL513" s="38"/>
      <c r="TQM513" s="38"/>
      <c r="TQN513" s="38"/>
      <c r="TQO513" s="38"/>
      <c r="TQP513" s="38"/>
      <c r="TQQ513" s="38"/>
      <c r="TQR513" s="38"/>
      <c r="TQS513" s="38"/>
      <c r="TQT513" s="38"/>
      <c r="TQU513" s="38"/>
      <c r="TQV513" s="38"/>
      <c r="TQW513" s="38"/>
      <c r="TQX513" s="38"/>
      <c r="TQY513" s="38"/>
      <c r="TQZ513" s="38"/>
      <c r="TRA513" s="38"/>
      <c r="TRB513" s="38"/>
      <c r="TRC513" s="38"/>
      <c r="TRD513" s="38"/>
      <c r="TRE513" s="38"/>
      <c r="TRF513" s="38"/>
      <c r="TRG513" s="38"/>
      <c r="TRH513" s="38"/>
      <c r="TRI513" s="38"/>
      <c r="TRJ513" s="38"/>
      <c r="TRK513" s="38"/>
      <c r="TRL513" s="38"/>
      <c r="TRM513" s="38"/>
      <c r="TRN513" s="38"/>
      <c r="TRO513" s="38"/>
      <c r="TRP513" s="38"/>
      <c r="TRQ513" s="38"/>
      <c r="TRR513" s="38"/>
      <c r="TRS513" s="38"/>
      <c r="TRT513" s="38"/>
      <c r="TRU513" s="38"/>
      <c r="TRV513" s="38"/>
      <c r="TRW513" s="38"/>
      <c r="TRX513" s="38"/>
      <c r="TRY513" s="38"/>
      <c r="TRZ513" s="38"/>
      <c r="TSA513" s="38"/>
      <c r="TSB513" s="38"/>
      <c r="TSC513" s="38"/>
      <c r="TSD513" s="38"/>
      <c r="TSE513" s="38"/>
      <c r="TSF513" s="38"/>
      <c r="TSG513" s="38"/>
      <c r="TSH513" s="38"/>
      <c r="TSI513" s="38"/>
      <c r="TSJ513" s="38"/>
      <c r="TSK513" s="38"/>
      <c r="TSL513" s="38"/>
      <c r="TSM513" s="38"/>
      <c r="TSN513" s="38"/>
      <c r="TSO513" s="38"/>
      <c r="TSP513" s="38"/>
      <c r="TSQ513" s="38"/>
      <c r="TSR513" s="38"/>
      <c r="TSS513" s="38"/>
      <c r="TST513" s="38"/>
      <c r="TSU513" s="38"/>
      <c r="TSV513" s="38"/>
      <c r="TSW513" s="38"/>
      <c r="TSX513" s="38"/>
      <c r="TSY513" s="38"/>
      <c r="TSZ513" s="38"/>
      <c r="TTA513" s="38"/>
      <c r="TTB513" s="38"/>
      <c r="TTC513" s="38"/>
      <c r="TTD513" s="38"/>
      <c r="TTE513" s="38"/>
      <c r="TTF513" s="38"/>
      <c r="TTG513" s="38"/>
      <c r="TTH513" s="38"/>
      <c r="TTI513" s="38"/>
      <c r="TTJ513" s="38"/>
      <c r="TTK513" s="38"/>
      <c r="TTL513" s="38"/>
      <c r="TTM513" s="38"/>
      <c r="TTN513" s="38"/>
      <c r="TTO513" s="38"/>
      <c r="TTP513" s="38"/>
      <c r="TTQ513" s="38"/>
      <c r="TTR513" s="38"/>
      <c r="TTS513" s="38"/>
      <c r="TTT513" s="38"/>
      <c r="TTU513" s="38"/>
      <c r="TTV513" s="38"/>
      <c r="TTW513" s="38"/>
      <c r="TTX513" s="38"/>
      <c r="TTY513" s="38"/>
      <c r="TTZ513" s="38"/>
      <c r="TUA513" s="38"/>
      <c r="TUB513" s="38"/>
      <c r="TUC513" s="38"/>
      <c r="TUD513" s="38"/>
      <c r="TUE513" s="38"/>
      <c r="TUF513" s="38"/>
      <c r="TUG513" s="38"/>
      <c r="TUH513" s="38"/>
      <c r="TUI513" s="38"/>
      <c r="TUJ513" s="38"/>
      <c r="TUK513" s="38"/>
      <c r="TUL513" s="38"/>
      <c r="TUM513" s="38"/>
      <c r="TUN513" s="38"/>
      <c r="TUO513" s="38"/>
      <c r="TUP513" s="38"/>
      <c r="TUQ513" s="38"/>
      <c r="TUR513" s="38"/>
      <c r="TUS513" s="38"/>
      <c r="TUT513" s="38"/>
      <c r="TUU513" s="38"/>
      <c r="TUV513" s="38"/>
      <c r="TUW513" s="38"/>
      <c r="TUX513" s="38"/>
      <c r="TUY513" s="38"/>
      <c r="TUZ513" s="38"/>
      <c r="TVA513" s="38"/>
      <c r="TVB513" s="38"/>
      <c r="TVC513" s="38"/>
      <c r="TVD513" s="38"/>
      <c r="TVE513" s="38"/>
      <c r="TVF513" s="38"/>
      <c r="TVG513" s="38"/>
      <c r="TVH513" s="38"/>
      <c r="TVI513" s="38"/>
      <c r="TVJ513" s="38"/>
      <c r="TVK513" s="38"/>
      <c r="TVL513" s="38"/>
      <c r="TVM513" s="38"/>
      <c r="TVN513" s="38"/>
      <c r="TVO513" s="38"/>
      <c r="TVP513" s="38"/>
      <c r="TVQ513" s="38"/>
      <c r="TVR513" s="38"/>
      <c r="TVS513" s="38"/>
      <c r="TVT513" s="38"/>
      <c r="TVU513" s="38"/>
      <c r="TVV513" s="38"/>
      <c r="TVW513" s="38"/>
      <c r="TVX513" s="38"/>
      <c r="TVY513" s="38"/>
      <c r="TVZ513" s="38"/>
      <c r="TWA513" s="38"/>
      <c r="TWB513" s="38"/>
      <c r="TWC513" s="38"/>
      <c r="TWD513" s="38"/>
      <c r="TWE513" s="38"/>
      <c r="TWF513" s="38"/>
      <c r="TWG513" s="38"/>
      <c r="TWH513" s="38"/>
      <c r="TWI513" s="38"/>
      <c r="TWJ513" s="38"/>
      <c r="TWK513" s="38"/>
      <c r="TWL513" s="38"/>
      <c r="TWM513" s="38"/>
      <c r="TWN513" s="38"/>
      <c r="TWO513" s="38"/>
      <c r="TWP513" s="38"/>
      <c r="TWQ513" s="38"/>
      <c r="TWR513" s="38"/>
      <c r="TWS513" s="38"/>
      <c r="TWT513" s="38"/>
      <c r="TWU513" s="38"/>
      <c r="TWV513" s="38"/>
      <c r="TWW513" s="38"/>
      <c r="TWX513" s="38"/>
      <c r="TWY513" s="38"/>
      <c r="TWZ513" s="38"/>
      <c r="TXA513" s="38"/>
      <c r="TXB513" s="38"/>
      <c r="TXC513" s="38"/>
      <c r="TXD513" s="38"/>
      <c r="TXE513" s="38"/>
      <c r="TXF513" s="38"/>
      <c r="TXG513" s="38"/>
      <c r="TXH513" s="38"/>
      <c r="TXI513" s="38"/>
      <c r="TXJ513" s="38"/>
      <c r="TXK513" s="38"/>
      <c r="TXL513" s="38"/>
      <c r="TXM513" s="38"/>
      <c r="TXN513" s="38"/>
      <c r="TXO513" s="38"/>
      <c r="TXP513" s="38"/>
      <c r="TXQ513" s="38"/>
      <c r="TXR513" s="38"/>
      <c r="TXS513" s="38"/>
      <c r="TXT513" s="38"/>
      <c r="TXU513" s="38"/>
      <c r="TXV513" s="38"/>
      <c r="TXW513" s="38"/>
      <c r="TXX513" s="38"/>
      <c r="TXY513" s="38"/>
      <c r="TXZ513" s="38"/>
      <c r="TYA513" s="38"/>
      <c r="TYB513" s="38"/>
      <c r="TYC513" s="38"/>
      <c r="TYD513" s="38"/>
      <c r="TYE513" s="38"/>
      <c r="TYF513" s="38"/>
      <c r="TYG513" s="38"/>
      <c r="TYH513" s="38"/>
      <c r="TYI513" s="38"/>
      <c r="TYJ513" s="38"/>
      <c r="TYK513" s="38"/>
      <c r="TYL513" s="38"/>
      <c r="TYM513" s="38"/>
      <c r="TYN513" s="38"/>
      <c r="TYO513" s="38"/>
      <c r="TYP513" s="38"/>
      <c r="TYQ513" s="38"/>
      <c r="TYR513" s="38"/>
      <c r="TYS513" s="38"/>
      <c r="TYT513" s="38"/>
      <c r="TYU513" s="38"/>
      <c r="TYV513" s="38"/>
      <c r="TYW513" s="38"/>
      <c r="TYX513" s="38"/>
      <c r="TYY513" s="38"/>
      <c r="TYZ513" s="38"/>
      <c r="TZA513" s="38"/>
      <c r="TZB513" s="38"/>
      <c r="TZC513" s="38"/>
      <c r="TZD513" s="38"/>
      <c r="TZE513" s="38"/>
      <c r="TZF513" s="38"/>
      <c r="TZG513" s="38"/>
      <c r="TZH513" s="38"/>
      <c r="TZI513" s="38"/>
      <c r="TZJ513" s="38"/>
      <c r="TZK513" s="38"/>
      <c r="TZL513" s="38"/>
      <c r="TZM513" s="38"/>
      <c r="TZN513" s="38"/>
      <c r="TZO513" s="38"/>
      <c r="TZP513" s="38"/>
      <c r="TZQ513" s="38"/>
      <c r="TZR513" s="38"/>
      <c r="TZS513" s="38"/>
      <c r="TZT513" s="38"/>
      <c r="TZU513" s="38"/>
      <c r="TZV513" s="38"/>
      <c r="TZW513" s="38"/>
      <c r="TZX513" s="38"/>
      <c r="TZY513" s="38"/>
      <c r="TZZ513" s="38"/>
      <c r="UAA513" s="38"/>
      <c r="UAB513" s="38"/>
      <c r="UAC513" s="38"/>
      <c r="UAD513" s="38"/>
      <c r="UAE513" s="38"/>
      <c r="UAF513" s="38"/>
      <c r="UAG513" s="38"/>
      <c r="UAH513" s="38"/>
      <c r="UAI513" s="38"/>
      <c r="UAJ513" s="38"/>
      <c r="UAK513" s="38"/>
      <c r="UAL513" s="38"/>
      <c r="UAM513" s="38"/>
      <c r="UAN513" s="38"/>
      <c r="UAO513" s="38"/>
      <c r="UAP513" s="38"/>
      <c r="UAQ513" s="38"/>
      <c r="UAR513" s="38"/>
      <c r="UAS513" s="38"/>
      <c r="UAT513" s="38"/>
      <c r="UAU513" s="38"/>
      <c r="UAV513" s="38"/>
      <c r="UAW513" s="38"/>
      <c r="UAX513" s="38"/>
      <c r="UAY513" s="38"/>
      <c r="UAZ513" s="38"/>
      <c r="UBA513" s="38"/>
      <c r="UBB513" s="38"/>
      <c r="UBC513" s="38"/>
      <c r="UBD513" s="38"/>
      <c r="UBE513" s="38"/>
      <c r="UBF513" s="38"/>
      <c r="UBG513" s="38"/>
      <c r="UBH513" s="38"/>
      <c r="UBI513" s="38"/>
      <c r="UBJ513" s="38"/>
      <c r="UBK513" s="38"/>
      <c r="UBL513" s="38"/>
      <c r="UBM513" s="38"/>
      <c r="UBN513" s="38"/>
      <c r="UBO513" s="38"/>
      <c r="UBP513" s="38"/>
      <c r="UBQ513" s="38"/>
      <c r="UBR513" s="38"/>
      <c r="UBS513" s="38"/>
      <c r="UBT513" s="38"/>
      <c r="UBU513" s="38"/>
      <c r="UBV513" s="38"/>
      <c r="UBW513" s="38"/>
      <c r="UBX513" s="38"/>
      <c r="UBY513" s="38"/>
      <c r="UBZ513" s="38"/>
      <c r="UCA513" s="38"/>
      <c r="UCB513" s="38"/>
      <c r="UCC513" s="38"/>
      <c r="UCD513" s="38"/>
      <c r="UCE513" s="38"/>
      <c r="UCF513" s="38"/>
      <c r="UCG513" s="38"/>
      <c r="UCH513" s="38"/>
      <c r="UCI513" s="38"/>
      <c r="UCJ513" s="38"/>
      <c r="UCK513" s="38"/>
      <c r="UCL513" s="38"/>
      <c r="UCM513" s="38"/>
      <c r="UCN513" s="38"/>
      <c r="UCO513" s="38"/>
      <c r="UCP513" s="38"/>
      <c r="UCQ513" s="38"/>
      <c r="UCR513" s="38"/>
      <c r="UCS513" s="38"/>
      <c r="UCT513" s="38"/>
      <c r="UCU513" s="38"/>
      <c r="UCV513" s="38"/>
      <c r="UCW513" s="38"/>
      <c r="UCX513" s="38"/>
      <c r="UCY513" s="38"/>
      <c r="UCZ513" s="38"/>
      <c r="UDA513" s="38"/>
      <c r="UDB513" s="38"/>
      <c r="UDC513" s="38"/>
      <c r="UDD513" s="38"/>
      <c r="UDE513" s="38"/>
      <c r="UDF513" s="38"/>
      <c r="UDG513" s="38"/>
      <c r="UDH513" s="38"/>
      <c r="UDI513" s="38"/>
      <c r="UDJ513" s="38"/>
      <c r="UDK513" s="38"/>
      <c r="UDL513" s="38"/>
      <c r="UDM513" s="38"/>
      <c r="UDN513" s="38"/>
      <c r="UDO513" s="38"/>
      <c r="UDP513" s="38"/>
      <c r="UDQ513" s="38"/>
      <c r="UDR513" s="38"/>
      <c r="UDS513" s="38"/>
      <c r="UDT513" s="38"/>
      <c r="UDU513" s="38"/>
      <c r="UDV513" s="38"/>
      <c r="UDW513" s="38"/>
      <c r="UDX513" s="38"/>
      <c r="UDY513" s="38"/>
      <c r="UDZ513" s="38"/>
      <c r="UEA513" s="38"/>
      <c r="UEB513" s="38"/>
      <c r="UEC513" s="38"/>
      <c r="UED513" s="38"/>
      <c r="UEE513" s="38"/>
      <c r="UEF513" s="38"/>
      <c r="UEG513" s="38"/>
      <c r="UEH513" s="38"/>
      <c r="UEI513" s="38"/>
      <c r="UEJ513" s="38"/>
      <c r="UEK513" s="38"/>
      <c r="UEL513" s="38"/>
      <c r="UEM513" s="38"/>
      <c r="UEN513" s="38"/>
      <c r="UEO513" s="38"/>
      <c r="UEP513" s="38"/>
      <c r="UEQ513" s="38"/>
      <c r="UER513" s="38"/>
      <c r="UES513" s="38"/>
      <c r="UET513" s="38"/>
      <c r="UEU513" s="38"/>
      <c r="UEV513" s="38"/>
      <c r="UEW513" s="38"/>
      <c r="UEX513" s="38"/>
      <c r="UEY513" s="38"/>
      <c r="UEZ513" s="38"/>
      <c r="UFA513" s="38"/>
      <c r="UFB513" s="38"/>
      <c r="UFC513" s="38"/>
      <c r="UFD513" s="38"/>
      <c r="UFE513" s="38"/>
      <c r="UFF513" s="38"/>
      <c r="UFG513" s="38"/>
      <c r="UFH513" s="38"/>
      <c r="UFI513" s="38"/>
      <c r="UFJ513" s="38"/>
      <c r="UFK513" s="38"/>
      <c r="UFL513" s="38"/>
      <c r="UFM513" s="38"/>
      <c r="UFN513" s="38"/>
      <c r="UFO513" s="38"/>
      <c r="UFP513" s="38"/>
      <c r="UFQ513" s="38"/>
      <c r="UFR513" s="38"/>
      <c r="UFS513" s="38"/>
      <c r="UFT513" s="38"/>
      <c r="UFU513" s="38"/>
      <c r="UFV513" s="38"/>
      <c r="UFW513" s="38"/>
      <c r="UFX513" s="38"/>
      <c r="UFY513" s="38"/>
      <c r="UFZ513" s="38"/>
      <c r="UGA513" s="38"/>
      <c r="UGB513" s="38"/>
      <c r="UGC513" s="38"/>
      <c r="UGD513" s="38"/>
      <c r="UGE513" s="38"/>
      <c r="UGF513" s="38"/>
      <c r="UGG513" s="38"/>
      <c r="UGH513" s="38"/>
      <c r="UGI513" s="38"/>
      <c r="UGJ513" s="38"/>
      <c r="UGK513" s="38"/>
      <c r="UGL513" s="38"/>
      <c r="UGM513" s="38"/>
      <c r="UGN513" s="38"/>
      <c r="UGO513" s="38"/>
      <c r="UGP513" s="38"/>
      <c r="UGQ513" s="38"/>
      <c r="UGR513" s="38"/>
      <c r="UGS513" s="38"/>
      <c r="UGT513" s="38"/>
      <c r="UGU513" s="38"/>
      <c r="UGV513" s="38"/>
      <c r="UGW513" s="38"/>
      <c r="UGX513" s="38"/>
      <c r="UGY513" s="38"/>
      <c r="UGZ513" s="38"/>
      <c r="UHA513" s="38"/>
      <c r="UHB513" s="38"/>
      <c r="UHC513" s="38"/>
      <c r="UHD513" s="38"/>
      <c r="UHE513" s="38"/>
      <c r="UHF513" s="38"/>
      <c r="UHG513" s="38"/>
      <c r="UHH513" s="38"/>
      <c r="UHI513" s="38"/>
      <c r="UHJ513" s="38"/>
      <c r="UHK513" s="38"/>
      <c r="UHL513" s="38"/>
      <c r="UHM513" s="38"/>
      <c r="UHN513" s="38"/>
      <c r="UHO513" s="38"/>
      <c r="UHP513" s="38"/>
      <c r="UHQ513" s="38"/>
      <c r="UHR513" s="38"/>
      <c r="UHS513" s="38"/>
      <c r="UHT513" s="38"/>
      <c r="UHU513" s="38"/>
      <c r="UHV513" s="38"/>
      <c r="UHW513" s="38"/>
      <c r="UHX513" s="38"/>
      <c r="UHY513" s="38"/>
      <c r="UHZ513" s="38"/>
      <c r="UIA513" s="38"/>
      <c r="UIB513" s="38"/>
      <c r="UIC513" s="38"/>
      <c r="UID513" s="38"/>
      <c r="UIE513" s="38"/>
      <c r="UIF513" s="38"/>
      <c r="UIG513" s="38"/>
      <c r="UIH513" s="38"/>
      <c r="UII513" s="38"/>
      <c r="UIJ513" s="38"/>
      <c r="UIK513" s="38"/>
      <c r="UIL513" s="38"/>
      <c r="UIM513" s="38"/>
      <c r="UIN513" s="38"/>
      <c r="UIO513" s="38"/>
      <c r="UIP513" s="38"/>
      <c r="UIQ513" s="38"/>
      <c r="UIR513" s="38"/>
      <c r="UIS513" s="38"/>
      <c r="UIT513" s="38"/>
      <c r="UIU513" s="38"/>
      <c r="UIV513" s="38"/>
      <c r="UIW513" s="38"/>
      <c r="UIX513" s="38"/>
      <c r="UIY513" s="38"/>
      <c r="UIZ513" s="38"/>
      <c r="UJA513" s="38"/>
      <c r="UJB513" s="38"/>
      <c r="UJC513" s="38"/>
      <c r="UJD513" s="38"/>
      <c r="UJE513" s="38"/>
      <c r="UJF513" s="38"/>
      <c r="UJG513" s="38"/>
      <c r="UJH513" s="38"/>
      <c r="UJI513" s="38"/>
      <c r="UJJ513" s="38"/>
      <c r="UJK513" s="38"/>
      <c r="UJL513" s="38"/>
      <c r="UJM513" s="38"/>
      <c r="UJN513" s="38"/>
      <c r="UJO513" s="38"/>
      <c r="UJP513" s="38"/>
      <c r="UJQ513" s="38"/>
      <c r="UJR513" s="38"/>
      <c r="UJS513" s="38"/>
      <c r="UJT513" s="38"/>
      <c r="UJU513" s="38"/>
      <c r="UJV513" s="38"/>
      <c r="UJW513" s="38"/>
      <c r="UJX513" s="38"/>
      <c r="UJY513" s="38"/>
      <c r="UJZ513" s="38"/>
      <c r="UKA513" s="38"/>
      <c r="UKB513" s="38"/>
      <c r="UKC513" s="38"/>
      <c r="UKD513" s="38"/>
      <c r="UKE513" s="38"/>
      <c r="UKF513" s="38"/>
      <c r="UKG513" s="38"/>
      <c r="UKH513" s="38"/>
      <c r="UKI513" s="38"/>
      <c r="UKJ513" s="38"/>
      <c r="UKK513" s="38"/>
      <c r="UKL513" s="38"/>
      <c r="UKM513" s="38"/>
      <c r="UKN513" s="38"/>
      <c r="UKO513" s="38"/>
      <c r="UKP513" s="38"/>
      <c r="UKQ513" s="38"/>
      <c r="UKR513" s="38"/>
      <c r="UKS513" s="38"/>
      <c r="UKT513" s="38"/>
      <c r="UKU513" s="38"/>
      <c r="UKV513" s="38"/>
      <c r="UKW513" s="38"/>
      <c r="UKX513" s="38"/>
      <c r="UKY513" s="38"/>
      <c r="UKZ513" s="38"/>
      <c r="ULA513" s="38"/>
      <c r="ULB513" s="38"/>
      <c r="ULC513" s="38"/>
      <c r="ULD513" s="38"/>
      <c r="ULE513" s="38"/>
      <c r="ULF513" s="38"/>
      <c r="ULG513" s="38"/>
      <c r="ULH513" s="38"/>
      <c r="ULI513" s="38"/>
      <c r="ULJ513" s="38"/>
      <c r="ULK513" s="38"/>
      <c r="ULL513" s="38"/>
      <c r="ULM513" s="38"/>
      <c r="ULN513" s="38"/>
      <c r="ULO513" s="38"/>
      <c r="ULP513" s="38"/>
      <c r="ULQ513" s="38"/>
      <c r="ULR513" s="38"/>
      <c r="ULS513" s="38"/>
      <c r="ULT513" s="38"/>
      <c r="ULU513" s="38"/>
      <c r="ULV513" s="38"/>
      <c r="ULW513" s="38"/>
      <c r="ULX513" s="38"/>
      <c r="ULY513" s="38"/>
      <c r="ULZ513" s="38"/>
      <c r="UMA513" s="38"/>
      <c r="UMB513" s="38"/>
      <c r="UMC513" s="38"/>
      <c r="UMD513" s="38"/>
      <c r="UME513" s="38"/>
      <c r="UMF513" s="38"/>
      <c r="UMG513" s="38"/>
      <c r="UMH513" s="38"/>
      <c r="UMI513" s="38"/>
      <c r="UMJ513" s="38"/>
      <c r="UMK513" s="38"/>
      <c r="UML513" s="38"/>
      <c r="UMM513" s="38"/>
      <c r="UMN513" s="38"/>
      <c r="UMO513" s="38"/>
      <c r="UMP513" s="38"/>
      <c r="UMQ513" s="38"/>
      <c r="UMR513" s="38"/>
      <c r="UMS513" s="38"/>
      <c r="UMT513" s="38"/>
      <c r="UMU513" s="38"/>
      <c r="UMV513" s="38"/>
      <c r="UMW513" s="38"/>
      <c r="UMX513" s="38"/>
      <c r="UMY513" s="38"/>
      <c r="UMZ513" s="38"/>
      <c r="UNA513" s="38"/>
      <c r="UNB513" s="38"/>
      <c r="UNC513" s="38"/>
      <c r="UND513" s="38"/>
      <c r="UNE513" s="38"/>
      <c r="UNF513" s="38"/>
      <c r="UNG513" s="38"/>
      <c r="UNH513" s="38"/>
      <c r="UNI513" s="38"/>
      <c r="UNJ513" s="38"/>
      <c r="UNK513" s="38"/>
      <c r="UNL513" s="38"/>
      <c r="UNM513" s="38"/>
      <c r="UNN513" s="38"/>
      <c r="UNO513" s="38"/>
      <c r="UNP513" s="38"/>
      <c r="UNQ513" s="38"/>
      <c r="UNR513" s="38"/>
      <c r="UNS513" s="38"/>
      <c r="UNT513" s="38"/>
      <c r="UNU513" s="38"/>
      <c r="UNV513" s="38"/>
      <c r="UNW513" s="38"/>
      <c r="UNX513" s="38"/>
      <c r="UNY513" s="38"/>
      <c r="UNZ513" s="38"/>
      <c r="UOA513" s="38"/>
      <c r="UOB513" s="38"/>
      <c r="UOC513" s="38"/>
      <c r="UOD513" s="38"/>
      <c r="UOE513" s="38"/>
      <c r="UOF513" s="38"/>
      <c r="UOG513" s="38"/>
      <c r="UOH513" s="38"/>
      <c r="UOI513" s="38"/>
      <c r="UOJ513" s="38"/>
      <c r="UOK513" s="38"/>
      <c r="UOL513" s="38"/>
      <c r="UOM513" s="38"/>
      <c r="UON513" s="38"/>
      <c r="UOO513" s="38"/>
      <c r="UOP513" s="38"/>
      <c r="UOQ513" s="38"/>
      <c r="UOR513" s="38"/>
      <c r="UOS513" s="38"/>
      <c r="UOT513" s="38"/>
      <c r="UOU513" s="38"/>
      <c r="UOV513" s="38"/>
      <c r="UOW513" s="38"/>
      <c r="UOX513" s="38"/>
      <c r="UOY513" s="38"/>
      <c r="UOZ513" s="38"/>
      <c r="UPA513" s="38"/>
      <c r="UPB513" s="38"/>
      <c r="UPC513" s="38"/>
      <c r="UPD513" s="38"/>
      <c r="UPE513" s="38"/>
      <c r="UPF513" s="38"/>
      <c r="UPG513" s="38"/>
      <c r="UPH513" s="38"/>
      <c r="UPI513" s="38"/>
      <c r="UPJ513" s="38"/>
      <c r="UPK513" s="38"/>
      <c r="UPL513" s="38"/>
      <c r="UPM513" s="38"/>
      <c r="UPN513" s="38"/>
      <c r="UPO513" s="38"/>
      <c r="UPP513" s="38"/>
      <c r="UPQ513" s="38"/>
      <c r="UPR513" s="38"/>
      <c r="UPS513" s="38"/>
      <c r="UPT513" s="38"/>
      <c r="UPU513" s="38"/>
      <c r="UPV513" s="38"/>
      <c r="UPW513" s="38"/>
      <c r="UPX513" s="38"/>
      <c r="UPY513" s="38"/>
      <c r="UPZ513" s="38"/>
      <c r="UQA513" s="38"/>
      <c r="UQB513" s="38"/>
      <c r="UQC513" s="38"/>
      <c r="UQD513" s="38"/>
      <c r="UQE513" s="38"/>
      <c r="UQF513" s="38"/>
      <c r="UQG513" s="38"/>
      <c r="UQH513" s="38"/>
      <c r="UQI513" s="38"/>
      <c r="UQJ513" s="38"/>
      <c r="UQK513" s="38"/>
      <c r="UQL513" s="38"/>
      <c r="UQM513" s="38"/>
      <c r="UQN513" s="38"/>
      <c r="UQO513" s="38"/>
      <c r="UQP513" s="38"/>
      <c r="UQQ513" s="38"/>
      <c r="UQR513" s="38"/>
      <c r="UQS513" s="38"/>
      <c r="UQT513" s="38"/>
      <c r="UQU513" s="38"/>
      <c r="UQV513" s="38"/>
      <c r="UQW513" s="38"/>
      <c r="UQX513" s="38"/>
      <c r="UQY513" s="38"/>
      <c r="UQZ513" s="38"/>
      <c r="URA513" s="38"/>
      <c r="URB513" s="38"/>
      <c r="URC513" s="38"/>
      <c r="URD513" s="38"/>
      <c r="URE513" s="38"/>
      <c r="URF513" s="38"/>
      <c r="URG513" s="38"/>
      <c r="URH513" s="38"/>
      <c r="URI513" s="38"/>
      <c r="URJ513" s="38"/>
      <c r="URK513" s="38"/>
      <c r="URL513" s="38"/>
      <c r="URM513" s="38"/>
      <c r="URN513" s="38"/>
      <c r="URO513" s="38"/>
      <c r="URP513" s="38"/>
      <c r="URQ513" s="38"/>
      <c r="URR513" s="38"/>
      <c r="URS513" s="38"/>
      <c r="URT513" s="38"/>
      <c r="URU513" s="38"/>
      <c r="URV513" s="38"/>
      <c r="URW513" s="38"/>
      <c r="URX513" s="38"/>
      <c r="URY513" s="38"/>
      <c r="URZ513" s="38"/>
      <c r="USA513" s="38"/>
      <c r="USB513" s="38"/>
      <c r="USC513" s="38"/>
      <c r="USD513" s="38"/>
      <c r="USE513" s="38"/>
      <c r="USF513" s="38"/>
      <c r="USG513" s="38"/>
      <c r="USH513" s="38"/>
      <c r="USI513" s="38"/>
      <c r="USJ513" s="38"/>
      <c r="USK513" s="38"/>
      <c r="USL513" s="38"/>
      <c r="USM513" s="38"/>
      <c r="USN513" s="38"/>
      <c r="USO513" s="38"/>
      <c r="USP513" s="38"/>
      <c r="USQ513" s="38"/>
      <c r="USR513" s="38"/>
      <c r="USS513" s="38"/>
      <c r="UST513" s="38"/>
      <c r="USU513" s="38"/>
      <c r="USV513" s="38"/>
      <c r="USW513" s="38"/>
      <c r="USX513" s="38"/>
      <c r="USY513" s="38"/>
      <c r="USZ513" s="38"/>
      <c r="UTA513" s="38"/>
      <c r="UTB513" s="38"/>
      <c r="UTC513" s="38"/>
      <c r="UTD513" s="38"/>
      <c r="UTE513" s="38"/>
      <c r="UTF513" s="38"/>
      <c r="UTG513" s="38"/>
      <c r="UTH513" s="38"/>
      <c r="UTI513" s="38"/>
      <c r="UTJ513" s="38"/>
      <c r="UTK513" s="38"/>
      <c r="UTL513" s="38"/>
      <c r="UTM513" s="38"/>
      <c r="UTN513" s="38"/>
      <c r="UTO513" s="38"/>
      <c r="UTP513" s="38"/>
      <c r="UTQ513" s="38"/>
      <c r="UTR513" s="38"/>
      <c r="UTS513" s="38"/>
      <c r="UTT513" s="38"/>
      <c r="UTU513" s="38"/>
      <c r="UTV513" s="38"/>
      <c r="UTW513" s="38"/>
      <c r="UTX513" s="38"/>
      <c r="UTY513" s="38"/>
      <c r="UTZ513" s="38"/>
      <c r="UUA513" s="38"/>
      <c r="UUB513" s="38"/>
      <c r="UUC513" s="38"/>
      <c r="UUD513" s="38"/>
      <c r="UUE513" s="38"/>
      <c r="UUF513" s="38"/>
      <c r="UUG513" s="38"/>
      <c r="UUH513" s="38"/>
      <c r="UUI513" s="38"/>
      <c r="UUJ513" s="38"/>
      <c r="UUK513" s="38"/>
      <c r="UUL513" s="38"/>
      <c r="UUM513" s="38"/>
      <c r="UUN513" s="38"/>
      <c r="UUO513" s="38"/>
      <c r="UUP513" s="38"/>
      <c r="UUQ513" s="38"/>
      <c r="UUR513" s="38"/>
      <c r="UUS513" s="38"/>
      <c r="UUT513" s="38"/>
      <c r="UUU513" s="38"/>
      <c r="UUV513" s="38"/>
      <c r="UUW513" s="38"/>
      <c r="UUX513" s="38"/>
      <c r="UUY513" s="38"/>
      <c r="UUZ513" s="38"/>
      <c r="UVA513" s="38"/>
      <c r="UVB513" s="38"/>
      <c r="UVC513" s="38"/>
      <c r="UVD513" s="38"/>
      <c r="UVE513" s="38"/>
      <c r="UVF513" s="38"/>
      <c r="UVG513" s="38"/>
      <c r="UVH513" s="38"/>
      <c r="UVI513" s="38"/>
      <c r="UVJ513" s="38"/>
      <c r="UVK513" s="38"/>
      <c r="UVL513" s="38"/>
      <c r="UVM513" s="38"/>
      <c r="UVN513" s="38"/>
      <c r="UVO513" s="38"/>
      <c r="UVP513" s="38"/>
      <c r="UVQ513" s="38"/>
      <c r="UVR513" s="38"/>
      <c r="UVS513" s="38"/>
      <c r="UVT513" s="38"/>
      <c r="UVU513" s="38"/>
      <c r="UVV513" s="38"/>
      <c r="UVW513" s="38"/>
      <c r="UVX513" s="38"/>
      <c r="UVY513" s="38"/>
      <c r="UVZ513" s="38"/>
      <c r="UWA513" s="38"/>
      <c r="UWB513" s="38"/>
      <c r="UWC513" s="38"/>
      <c r="UWD513" s="38"/>
      <c r="UWE513" s="38"/>
      <c r="UWF513" s="38"/>
      <c r="UWG513" s="38"/>
      <c r="UWH513" s="38"/>
      <c r="UWI513" s="38"/>
      <c r="UWJ513" s="38"/>
      <c r="UWK513" s="38"/>
      <c r="UWL513" s="38"/>
      <c r="UWM513" s="38"/>
      <c r="UWN513" s="38"/>
      <c r="UWO513" s="38"/>
      <c r="UWP513" s="38"/>
      <c r="UWQ513" s="38"/>
      <c r="UWR513" s="38"/>
      <c r="UWS513" s="38"/>
      <c r="UWT513" s="38"/>
      <c r="UWU513" s="38"/>
      <c r="UWV513" s="38"/>
      <c r="UWW513" s="38"/>
      <c r="UWX513" s="38"/>
      <c r="UWY513" s="38"/>
      <c r="UWZ513" s="38"/>
      <c r="UXA513" s="38"/>
      <c r="UXB513" s="38"/>
      <c r="UXC513" s="38"/>
      <c r="UXD513" s="38"/>
      <c r="UXE513" s="38"/>
      <c r="UXF513" s="38"/>
      <c r="UXG513" s="38"/>
      <c r="UXH513" s="38"/>
      <c r="UXI513" s="38"/>
      <c r="UXJ513" s="38"/>
      <c r="UXK513" s="38"/>
      <c r="UXL513" s="38"/>
      <c r="UXM513" s="38"/>
      <c r="UXN513" s="38"/>
      <c r="UXO513" s="38"/>
      <c r="UXP513" s="38"/>
      <c r="UXQ513" s="38"/>
      <c r="UXR513" s="38"/>
      <c r="UXS513" s="38"/>
      <c r="UXT513" s="38"/>
      <c r="UXU513" s="38"/>
      <c r="UXV513" s="38"/>
      <c r="UXW513" s="38"/>
      <c r="UXX513" s="38"/>
      <c r="UXY513" s="38"/>
      <c r="UXZ513" s="38"/>
      <c r="UYA513" s="38"/>
      <c r="UYB513" s="38"/>
      <c r="UYC513" s="38"/>
      <c r="UYD513" s="38"/>
      <c r="UYE513" s="38"/>
      <c r="UYF513" s="38"/>
      <c r="UYG513" s="38"/>
      <c r="UYH513" s="38"/>
      <c r="UYI513" s="38"/>
      <c r="UYJ513" s="38"/>
      <c r="UYK513" s="38"/>
      <c r="UYL513" s="38"/>
      <c r="UYM513" s="38"/>
      <c r="UYN513" s="38"/>
      <c r="UYO513" s="38"/>
      <c r="UYP513" s="38"/>
      <c r="UYQ513" s="38"/>
      <c r="UYR513" s="38"/>
      <c r="UYS513" s="38"/>
      <c r="UYT513" s="38"/>
      <c r="UYU513" s="38"/>
      <c r="UYV513" s="38"/>
      <c r="UYW513" s="38"/>
      <c r="UYX513" s="38"/>
      <c r="UYY513" s="38"/>
      <c r="UYZ513" s="38"/>
      <c r="UZA513" s="38"/>
      <c r="UZB513" s="38"/>
      <c r="UZC513" s="38"/>
      <c r="UZD513" s="38"/>
      <c r="UZE513" s="38"/>
      <c r="UZF513" s="38"/>
      <c r="UZG513" s="38"/>
      <c r="UZH513" s="38"/>
      <c r="UZI513" s="38"/>
      <c r="UZJ513" s="38"/>
      <c r="UZK513" s="38"/>
      <c r="UZL513" s="38"/>
      <c r="UZM513" s="38"/>
      <c r="UZN513" s="38"/>
      <c r="UZO513" s="38"/>
      <c r="UZP513" s="38"/>
      <c r="UZQ513" s="38"/>
      <c r="UZR513" s="38"/>
      <c r="UZS513" s="38"/>
      <c r="UZT513" s="38"/>
      <c r="UZU513" s="38"/>
      <c r="UZV513" s="38"/>
      <c r="UZW513" s="38"/>
      <c r="UZX513" s="38"/>
      <c r="UZY513" s="38"/>
      <c r="UZZ513" s="38"/>
      <c r="VAA513" s="38"/>
      <c r="VAB513" s="38"/>
      <c r="VAC513" s="38"/>
      <c r="VAD513" s="38"/>
      <c r="VAE513" s="38"/>
      <c r="VAF513" s="38"/>
      <c r="VAG513" s="38"/>
      <c r="VAH513" s="38"/>
      <c r="VAI513" s="38"/>
      <c r="VAJ513" s="38"/>
      <c r="VAK513" s="38"/>
      <c r="VAL513" s="38"/>
      <c r="VAM513" s="38"/>
      <c r="VAN513" s="38"/>
      <c r="VAO513" s="38"/>
      <c r="VAP513" s="38"/>
      <c r="VAQ513" s="38"/>
      <c r="VAR513" s="38"/>
      <c r="VAS513" s="38"/>
      <c r="VAT513" s="38"/>
      <c r="VAU513" s="38"/>
      <c r="VAV513" s="38"/>
      <c r="VAW513" s="38"/>
      <c r="VAX513" s="38"/>
      <c r="VAY513" s="38"/>
      <c r="VAZ513" s="38"/>
      <c r="VBA513" s="38"/>
      <c r="VBB513" s="38"/>
      <c r="VBC513" s="38"/>
      <c r="VBD513" s="38"/>
      <c r="VBE513" s="38"/>
      <c r="VBF513" s="38"/>
      <c r="VBG513" s="38"/>
      <c r="VBH513" s="38"/>
      <c r="VBI513" s="38"/>
      <c r="VBJ513" s="38"/>
      <c r="VBK513" s="38"/>
      <c r="VBL513" s="38"/>
      <c r="VBM513" s="38"/>
      <c r="VBN513" s="38"/>
      <c r="VBO513" s="38"/>
      <c r="VBP513" s="38"/>
      <c r="VBQ513" s="38"/>
      <c r="VBR513" s="38"/>
      <c r="VBS513" s="38"/>
      <c r="VBT513" s="38"/>
      <c r="VBU513" s="38"/>
      <c r="VBV513" s="38"/>
      <c r="VBW513" s="38"/>
      <c r="VBX513" s="38"/>
      <c r="VBY513" s="38"/>
      <c r="VBZ513" s="38"/>
      <c r="VCA513" s="38"/>
      <c r="VCB513" s="38"/>
      <c r="VCC513" s="38"/>
      <c r="VCD513" s="38"/>
      <c r="VCE513" s="38"/>
      <c r="VCF513" s="38"/>
      <c r="VCG513" s="38"/>
      <c r="VCH513" s="38"/>
      <c r="VCI513" s="38"/>
      <c r="VCJ513" s="38"/>
      <c r="VCK513" s="38"/>
      <c r="VCL513" s="38"/>
      <c r="VCM513" s="38"/>
      <c r="VCN513" s="38"/>
      <c r="VCO513" s="38"/>
      <c r="VCP513" s="38"/>
      <c r="VCQ513" s="38"/>
      <c r="VCR513" s="38"/>
      <c r="VCS513" s="38"/>
      <c r="VCT513" s="38"/>
      <c r="VCU513" s="38"/>
      <c r="VCV513" s="38"/>
      <c r="VCW513" s="38"/>
      <c r="VCX513" s="38"/>
      <c r="VCY513" s="38"/>
      <c r="VCZ513" s="38"/>
      <c r="VDA513" s="38"/>
      <c r="VDB513" s="38"/>
      <c r="VDC513" s="38"/>
      <c r="VDD513" s="38"/>
      <c r="VDE513" s="38"/>
      <c r="VDF513" s="38"/>
      <c r="VDG513" s="38"/>
      <c r="VDH513" s="38"/>
      <c r="VDI513" s="38"/>
      <c r="VDJ513" s="38"/>
      <c r="VDK513" s="38"/>
      <c r="VDL513" s="38"/>
      <c r="VDM513" s="38"/>
      <c r="VDN513" s="38"/>
      <c r="VDO513" s="38"/>
      <c r="VDP513" s="38"/>
      <c r="VDQ513" s="38"/>
      <c r="VDR513" s="38"/>
      <c r="VDS513" s="38"/>
      <c r="VDT513" s="38"/>
      <c r="VDU513" s="38"/>
      <c r="VDV513" s="38"/>
      <c r="VDW513" s="38"/>
      <c r="VDX513" s="38"/>
      <c r="VDY513" s="38"/>
      <c r="VDZ513" s="38"/>
      <c r="VEA513" s="38"/>
      <c r="VEB513" s="38"/>
      <c r="VEC513" s="38"/>
      <c r="VED513" s="38"/>
      <c r="VEE513" s="38"/>
      <c r="VEF513" s="38"/>
      <c r="VEG513" s="38"/>
      <c r="VEH513" s="38"/>
      <c r="VEI513" s="38"/>
      <c r="VEJ513" s="38"/>
      <c r="VEK513" s="38"/>
      <c r="VEL513" s="38"/>
      <c r="VEM513" s="38"/>
      <c r="VEN513" s="38"/>
      <c r="VEO513" s="38"/>
      <c r="VEP513" s="38"/>
      <c r="VEQ513" s="38"/>
      <c r="VER513" s="38"/>
      <c r="VES513" s="38"/>
      <c r="VET513" s="38"/>
      <c r="VEU513" s="38"/>
      <c r="VEV513" s="38"/>
      <c r="VEW513" s="38"/>
      <c r="VEX513" s="38"/>
      <c r="VEY513" s="38"/>
      <c r="VEZ513" s="38"/>
      <c r="VFA513" s="38"/>
      <c r="VFB513" s="38"/>
      <c r="VFC513" s="38"/>
      <c r="VFD513" s="38"/>
      <c r="VFE513" s="38"/>
      <c r="VFF513" s="38"/>
      <c r="VFG513" s="38"/>
      <c r="VFH513" s="38"/>
      <c r="VFI513" s="38"/>
      <c r="VFJ513" s="38"/>
      <c r="VFK513" s="38"/>
      <c r="VFL513" s="38"/>
      <c r="VFM513" s="38"/>
      <c r="VFN513" s="38"/>
      <c r="VFO513" s="38"/>
      <c r="VFP513" s="38"/>
      <c r="VFQ513" s="38"/>
      <c r="VFR513" s="38"/>
      <c r="VFS513" s="38"/>
      <c r="VFT513" s="38"/>
      <c r="VFU513" s="38"/>
      <c r="VFV513" s="38"/>
      <c r="VFW513" s="38"/>
      <c r="VFX513" s="38"/>
      <c r="VFY513" s="38"/>
      <c r="VFZ513" s="38"/>
      <c r="VGA513" s="38"/>
      <c r="VGB513" s="38"/>
      <c r="VGC513" s="38"/>
      <c r="VGD513" s="38"/>
      <c r="VGE513" s="38"/>
      <c r="VGF513" s="38"/>
      <c r="VGG513" s="38"/>
      <c r="VGH513" s="38"/>
      <c r="VGI513" s="38"/>
      <c r="VGJ513" s="38"/>
      <c r="VGK513" s="38"/>
      <c r="VGL513" s="38"/>
      <c r="VGM513" s="38"/>
      <c r="VGN513" s="38"/>
      <c r="VGO513" s="38"/>
      <c r="VGP513" s="38"/>
      <c r="VGQ513" s="38"/>
      <c r="VGR513" s="38"/>
      <c r="VGS513" s="38"/>
      <c r="VGT513" s="38"/>
      <c r="VGU513" s="38"/>
      <c r="VGV513" s="38"/>
      <c r="VGW513" s="38"/>
      <c r="VGX513" s="38"/>
      <c r="VGY513" s="38"/>
      <c r="VGZ513" s="38"/>
      <c r="VHA513" s="38"/>
      <c r="VHB513" s="38"/>
      <c r="VHC513" s="38"/>
      <c r="VHD513" s="38"/>
      <c r="VHE513" s="38"/>
      <c r="VHF513" s="38"/>
      <c r="VHG513" s="38"/>
      <c r="VHH513" s="38"/>
      <c r="VHI513" s="38"/>
      <c r="VHJ513" s="38"/>
      <c r="VHK513" s="38"/>
      <c r="VHL513" s="38"/>
      <c r="VHM513" s="38"/>
      <c r="VHN513" s="38"/>
      <c r="VHO513" s="38"/>
      <c r="VHP513" s="38"/>
      <c r="VHQ513" s="38"/>
      <c r="VHR513" s="38"/>
      <c r="VHS513" s="38"/>
      <c r="VHT513" s="38"/>
      <c r="VHU513" s="38"/>
      <c r="VHV513" s="38"/>
      <c r="VHW513" s="38"/>
      <c r="VHX513" s="38"/>
      <c r="VHY513" s="38"/>
      <c r="VHZ513" s="38"/>
      <c r="VIA513" s="38"/>
      <c r="VIB513" s="38"/>
      <c r="VIC513" s="38"/>
      <c r="VID513" s="38"/>
      <c r="VIE513" s="38"/>
      <c r="VIF513" s="38"/>
      <c r="VIG513" s="38"/>
      <c r="VIH513" s="38"/>
      <c r="VII513" s="38"/>
      <c r="VIJ513" s="38"/>
      <c r="VIK513" s="38"/>
      <c r="VIL513" s="38"/>
      <c r="VIM513" s="38"/>
      <c r="VIN513" s="38"/>
      <c r="VIO513" s="38"/>
      <c r="VIP513" s="38"/>
      <c r="VIQ513" s="38"/>
      <c r="VIR513" s="38"/>
      <c r="VIS513" s="38"/>
      <c r="VIT513" s="38"/>
      <c r="VIU513" s="38"/>
      <c r="VIV513" s="38"/>
      <c r="VIW513" s="38"/>
      <c r="VIX513" s="38"/>
      <c r="VIY513" s="38"/>
      <c r="VIZ513" s="38"/>
      <c r="VJA513" s="38"/>
      <c r="VJB513" s="38"/>
      <c r="VJC513" s="38"/>
      <c r="VJD513" s="38"/>
      <c r="VJE513" s="38"/>
      <c r="VJF513" s="38"/>
      <c r="VJG513" s="38"/>
      <c r="VJH513" s="38"/>
      <c r="VJI513" s="38"/>
      <c r="VJJ513" s="38"/>
      <c r="VJK513" s="38"/>
      <c r="VJL513" s="38"/>
      <c r="VJM513" s="38"/>
      <c r="VJN513" s="38"/>
      <c r="VJO513" s="38"/>
      <c r="VJP513" s="38"/>
      <c r="VJQ513" s="38"/>
      <c r="VJR513" s="38"/>
      <c r="VJS513" s="38"/>
      <c r="VJT513" s="38"/>
      <c r="VJU513" s="38"/>
      <c r="VJV513" s="38"/>
      <c r="VJW513" s="38"/>
      <c r="VJX513" s="38"/>
      <c r="VJY513" s="38"/>
      <c r="VJZ513" s="38"/>
      <c r="VKA513" s="38"/>
      <c r="VKB513" s="38"/>
      <c r="VKC513" s="38"/>
      <c r="VKD513" s="38"/>
      <c r="VKE513" s="38"/>
      <c r="VKF513" s="38"/>
      <c r="VKG513" s="38"/>
      <c r="VKH513" s="38"/>
      <c r="VKI513" s="38"/>
      <c r="VKJ513" s="38"/>
      <c r="VKK513" s="38"/>
      <c r="VKL513" s="38"/>
      <c r="VKM513" s="38"/>
      <c r="VKN513" s="38"/>
      <c r="VKO513" s="38"/>
      <c r="VKP513" s="38"/>
      <c r="VKQ513" s="38"/>
      <c r="VKR513" s="38"/>
      <c r="VKS513" s="38"/>
      <c r="VKT513" s="38"/>
      <c r="VKU513" s="38"/>
      <c r="VKV513" s="38"/>
      <c r="VKW513" s="38"/>
      <c r="VKX513" s="38"/>
      <c r="VKY513" s="38"/>
      <c r="VKZ513" s="38"/>
      <c r="VLA513" s="38"/>
      <c r="VLB513" s="38"/>
      <c r="VLC513" s="38"/>
      <c r="VLD513" s="38"/>
      <c r="VLE513" s="38"/>
      <c r="VLF513" s="38"/>
      <c r="VLG513" s="38"/>
      <c r="VLH513" s="38"/>
      <c r="VLI513" s="38"/>
      <c r="VLJ513" s="38"/>
      <c r="VLK513" s="38"/>
      <c r="VLL513" s="38"/>
      <c r="VLM513" s="38"/>
      <c r="VLN513" s="38"/>
      <c r="VLO513" s="38"/>
      <c r="VLP513" s="38"/>
      <c r="VLQ513" s="38"/>
      <c r="VLR513" s="38"/>
      <c r="VLS513" s="38"/>
      <c r="VLT513" s="38"/>
      <c r="VLU513" s="38"/>
      <c r="VLV513" s="38"/>
      <c r="VLW513" s="38"/>
      <c r="VLX513" s="38"/>
      <c r="VLY513" s="38"/>
      <c r="VLZ513" s="38"/>
      <c r="VMA513" s="38"/>
      <c r="VMB513" s="38"/>
      <c r="VMC513" s="38"/>
      <c r="VMD513" s="38"/>
      <c r="VME513" s="38"/>
      <c r="VMF513" s="38"/>
      <c r="VMG513" s="38"/>
      <c r="VMH513" s="38"/>
      <c r="VMI513" s="38"/>
      <c r="VMJ513" s="38"/>
      <c r="VMK513" s="38"/>
      <c r="VML513" s="38"/>
      <c r="VMM513" s="38"/>
      <c r="VMN513" s="38"/>
      <c r="VMO513" s="38"/>
      <c r="VMP513" s="38"/>
      <c r="VMQ513" s="38"/>
      <c r="VMR513" s="38"/>
      <c r="VMS513" s="38"/>
      <c r="VMT513" s="38"/>
      <c r="VMU513" s="38"/>
      <c r="VMV513" s="38"/>
      <c r="VMW513" s="38"/>
      <c r="VMX513" s="38"/>
      <c r="VMY513" s="38"/>
      <c r="VMZ513" s="38"/>
      <c r="VNA513" s="38"/>
      <c r="VNB513" s="38"/>
      <c r="VNC513" s="38"/>
      <c r="VND513" s="38"/>
      <c r="VNE513" s="38"/>
      <c r="VNF513" s="38"/>
      <c r="VNG513" s="38"/>
      <c r="VNH513" s="38"/>
      <c r="VNI513" s="38"/>
      <c r="VNJ513" s="38"/>
      <c r="VNK513" s="38"/>
      <c r="VNL513" s="38"/>
      <c r="VNM513" s="38"/>
      <c r="VNN513" s="38"/>
      <c r="VNO513" s="38"/>
      <c r="VNP513" s="38"/>
      <c r="VNQ513" s="38"/>
      <c r="VNR513" s="38"/>
      <c r="VNS513" s="38"/>
      <c r="VNT513" s="38"/>
      <c r="VNU513" s="38"/>
      <c r="VNV513" s="38"/>
      <c r="VNW513" s="38"/>
      <c r="VNX513" s="38"/>
      <c r="VNY513" s="38"/>
      <c r="VNZ513" s="38"/>
      <c r="VOA513" s="38"/>
      <c r="VOB513" s="38"/>
      <c r="VOC513" s="38"/>
      <c r="VOD513" s="38"/>
      <c r="VOE513" s="38"/>
      <c r="VOF513" s="38"/>
      <c r="VOG513" s="38"/>
      <c r="VOH513" s="38"/>
      <c r="VOI513" s="38"/>
      <c r="VOJ513" s="38"/>
      <c r="VOK513" s="38"/>
      <c r="VOL513" s="38"/>
      <c r="VOM513" s="38"/>
      <c r="VON513" s="38"/>
      <c r="VOO513" s="38"/>
      <c r="VOP513" s="38"/>
      <c r="VOQ513" s="38"/>
      <c r="VOR513" s="38"/>
      <c r="VOS513" s="38"/>
      <c r="VOT513" s="38"/>
      <c r="VOU513" s="38"/>
      <c r="VOV513" s="38"/>
      <c r="VOW513" s="38"/>
      <c r="VOX513" s="38"/>
      <c r="VOY513" s="38"/>
      <c r="VOZ513" s="38"/>
      <c r="VPA513" s="38"/>
      <c r="VPB513" s="38"/>
      <c r="VPC513" s="38"/>
      <c r="VPD513" s="38"/>
      <c r="VPE513" s="38"/>
      <c r="VPF513" s="38"/>
      <c r="VPG513" s="38"/>
      <c r="VPH513" s="38"/>
      <c r="VPI513" s="38"/>
      <c r="VPJ513" s="38"/>
      <c r="VPK513" s="38"/>
      <c r="VPL513" s="38"/>
      <c r="VPM513" s="38"/>
      <c r="VPN513" s="38"/>
      <c r="VPO513" s="38"/>
      <c r="VPP513" s="38"/>
      <c r="VPQ513" s="38"/>
      <c r="VPR513" s="38"/>
      <c r="VPS513" s="38"/>
      <c r="VPT513" s="38"/>
      <c r="VPU513" s="38"/>
      <c r="VPV513" s="38"/>
      <c r="VPW513" s="38"/>
      <c r="VPX513" s="38"/>
      <c r="VPY513" s="38"/>
      <c r="VPZ513" s="38"/>
      <c r="VQA513" s="38"/>
      <c r="VQB513" s="38"/>
      <c r="VQC513" s="38"/>
      <c r="VQD513" s="38"/>
      <c r="VQE513" s="38"/>
      <c r="VQF513" s="38"/>
      <c r="VQG513" s="38"/>
      <c r="VQH513" s="38"/>
      <c r="VQI513" s="38"/>
      <c r="VQJ513" s="38"/>
      <c r="VQK513" s="38"/>
      <c r="VQL513" s="38"/>
      <c r="VQM513" s="38"/>
      <c r="VQN513" s="38"/>
      <c r="VQO513" s="38"/>
      <c r="VQP513" s="38"/>
      <c r="VQQ513" s="38"/>
      <c r="VQR513" s="38"/>
      <c r="VQS513" s="38"/>
      <c r="VQT513" s="38"/>
      <c r="VQU513" s="38"/>
      <c r="VQV513" s="38"/>
      <c r="VQW513" s="38"/>
      <c r="VQX513" s="38"/>
      <c r="VQY513" s="38"/>
      <c r="VQZ513" s="38"/>
      <c r="VRA513" s="38"/>
      <c r="VRB513" s="38"/>
      <c r="VRC513" s="38"/>
      <c r="VRD513" s="38"/>
      <c r="VRE513" s="38"/>
      <c r="VRF513" s="38"/>
      <c r="VRG513" s="38"/>
      <c r="VRH513" s="38"/>
      <c r="VRI513" s="38"/>
      <c r="VRJ513" s="38"/>
      <c r="VRK513" s="38"/>
      <c r="VRL513" s="38"/>
      <c r="VRM513" s="38"/>
      <c r="VRN513" s="38"/>
      <c r="VRO513" s="38"/>
      <c r="VRP513" s="38"/>
      <c r="VRQ513" s="38"/>
      <c r="VRR513" s="38"/>
      <c r="VRS513" s="38"/>
      <c r="VRT513" s="38"/>
      <c r="VRU513" s="38"/>
      <c r="VRV513" s="38"/>
      <c r="VRW513" s="38"/>
      <c r="VRX513" s="38"/>
      <c r="VRY513" s="38"/>
      <c r="VRZ513" s="38"/>
      <c r="VSA513" s="38"/>
      <c r="VSB513" s="38"/>
      <c r="VSC513" s="38"/>
      <c r="VSD513" s="38"/>
      <c r="VSE513" s="38"/>
      <c r="VSF513" s="38"/>
      <c r="VSG513" s="38"/>
      <c r="VSH513" s="38"/>
      <c r="VSI513" s="38"/>
      <c r="VSJ513" s="38"/>
      <c r="VSK513" s="38"/>
      <c r="VSL513" s="38"/>
      <c r="VSM513" s="38"/>
      <c r="VSN513" s="38"/>
      <c r="VSO513" s="38"/>
      <c r="VSP513" s="38"/>
      <c r="VSQ513" s="38"/>
      <c r="VSR513" s="38"/>
      <c r="VSS513" s="38"/>
      <c r="VST513" s="38"/>
      <c r="VSU513" s="38"/>
      <c r="VSV513" s="38"/>
      <c r="VSW513" s="38"/>
      <c r="VSX513" s="38"/>
      <c r="VSY513" s="38"/>
      <c r="VSZ513" s="38"/>
      <c r="VTA513" s="38"/>
      <c r="VTB513" s="38"/>
      <c r="VTC513" s="38"/>
      <c r="VTD513" s="38"/>
      <c r="VTE513" s="38"/>
      <c r="VTF513" s="38"/>
      <c r="VTG513" s="38"/>
      <c r="VTH513" s="38"/>
      <c r="VTI513" s="38"/>
      <c r="VTJ513" s="38"/>
      <c r="VTK513" s="38"/>
      <c r="VTL513" s="38"/>
      <c r="VTM513" s="38"/>
      <c r="VTN513" s="38"/>
      <c r="VTO513" s="38"/>
      <c r="VTP513" s="38"/>
      <c r="VTQ513" s="38"/>
      <c r="VTR513" s="38"/>
      <c r="VTS513" s="38"/>
      <c r="VTT513" s="38"/>
      <c r="VTU513" s="38"/>
      <c r="VTV513" s="38"/>
      <c r="VTW513" s="38"/>
      <c r="VTX513" s="38"/>
      <c r="VTY513" s="38"/>
      <c r="VTZ513" s="38"/>
      <c r="VUA513" s="38"/>
      <c r="VUB513" s="38"/>
      <c r="VUC513" s="38"/>
      <c r="VUD513" s="38"/>
      <c r="VUE513" s="38"/>
      <c r="VUF513" s="38"/>
      <c r="VUG513" s="38"/>
      <c r="VUH513" s="38"/>
      <c r="VUI513" s="38"/>
      <c r="VUJ513" s="38"/>
      <c r="VUK513" s="38"/>
      <c r="VUL513" s="38"/>
      <c r="VUM513" s="38"/>
      <c r="VUN513" s="38"/>
      <c r="VUO513" s="38"/>
      <c r="VUP513" s="38"/>
      <c r="VUQ513" s="38"/>
      <c r="VUR513" s="38"/>
      <c r="VUS513" s="38"/>
      <c r="VUT513" s="38"/>
      <c r="VUU513" s="38"/>
      <c r="VUV513" s="38"/>
      <c r="VUW513" s="38"/>
      <c r="VUX513" s="38"/>
      <c r="VUY513" s="38"/>
      <c r="VUZ513" s="38"/>
      <c r="VVA513" s="38"/>
      <c r="VVB513" s="38"/>
      <c r="VVC513" s="38"/>
      <c r="VVD513" s="38"/>
      <c r="VVE513" s="38"/>
      <c r="VVF513" s="38"/>
      <c r="VVG513" s="38"/>
      <c r="VVH513" s="38"/>
      <c r="VVI513" s="38"/>
      <c r="VVJ513" s="38"/>
      <c r="VVK513" s="38"/>
      <c r="VVL513" s="38"/>
      <c r="VVM513" s="38"/>
      <c r="VVN513" s="38"/>
      <c r="VVO513" s="38"/>
      <c r="VVP513" s="38"/>
      <c r="VVQ513" s="38"/>
      <c r="VVR513" s="38"/>
      <c r="VVS513" s="38"/>
      <c r="VVT513" s="38"/>
      <c r="VVU513" s="38"/>
      <c r="VVV513" s="38"/>
      <c r="VVW513" s="38"/>
      <c r="VVX513" s="38"/>
      <c r="VVY513" s="38"/>
      <c r="VVZ513" s="38"/>
      <c r="VWA513" s="38"/>
      <c r="VWB513" s="38"/>
      <c r="VWC513" s="38"/>
      <c r="VWD513" s="38"/>
      <c r="VWE513" s="38"/>
      <c r="VWF513" s="38"/>
      <c r="VWG513" s="38"/>
      <c r="VWH513" s="38"/>
      <c r="VWI513" s="38"/>
      <c r="VWJ513" s="38"/>
      <c r="VWK513" s="38"/>
      <c r="VWL513" s="38"/>
      <c r="VWM513" s="38"/>
      <c r="VWN513" s="38"/>
      <c r="VWO513" s="38"/>
      <c r="VWP513" s="38"/>
      <c r="VWQ513" s="38"/>
      <c r="VWR513" s="38"/>
      <c r="VWS513" s="38"/>
      <c r="VWT513" s="38"/>
      <c r="VWU513" s="38"/>
      <c r="VWV513" s="38"/>
      <c r="VWW513" s="38"/>
      <c r="VWX513" s="38"/>
      <c r="VWY513" s="38"/>
      <c r="VWZ513" s="38"/>
      <c r="VXA513" s="38"/>
      <c r="VXB513" s="38"/>
      <c r="VXC513" s="38"/>
      <c r="VXD513" s="38"/>
      <c r="VXE513" s="38"/>
      <c r="VXF513" s="38"/>
      <c r="VXG513" s="38"/>
      <c r="VXH513" s="38"/>
      <c r="VXI513" s="38"/>
      <c r="VXJ513" s="38"/>
      <c r="VXK513" s="38"/>
      <c r="VXL513" s="38"/>
      <c r="VXM513" s="38"/>
      <c r="VXN513" s="38"/>
      <c r="VXO513" s="38"/>
      <c r="VXP513" s="38"/>
      <c r="VXQ513" s="38"/>
      <c r="VXR513" s="38"/>
      <c r="VXS513" s="38"/>
      <c r="VXT513" s="38"/>
      <c r="VXU513" s="38"/>
      <c r="VXV513" s="38"/>
      <c r="VXW513" s="38"/>
      <c r="VXX513" s="38"/>
      <c r="VXY513" s="38"/>
      <c r="VXZ513" s="38"/>
      <c r="VYA513" s="38"/>
      <c r="VYB513" s="38"/>
      <c r="VYC513" s="38"/>
      <c r="VYD513" s="38"/>
      <c r="VYE513" s="38"/>
      <c r="VYF513" s="38"/>
      <c r="VYG513" s="38"/>
      <c r="VYH513" s="38"/>
      <c r="VYI513" s="38"/>
      <c r="VYJ513" s="38"/>
      <c r="VYK513" s="38"/>
      <c r="VYL513" s="38"/>
      <c r="VYM513" s="38"/>
      <c r="VYN513" s="38"/>
      <c r="VYO513" s="38"/>
      <c r="VYP513" s="38"/>
      <c r="VYQ513" s="38"/>
      <c r="VYR513" s="38"/>
      <c r="VYS513" s="38"/>
      <c r="VYT513" s="38"/>
      <c r="VYU513" s="38"/>
      <c r="VYV513" s="38"/>
      <c r="VYW513" s="38"/>
      <c r="VYX513" s="38"/>
      <c r="VYY513" s="38"/>
      <c r="VYZ513" s="38"/>
      <c r="VZA513" s="38"/>
      <c r="VZB513" s="38"/>
      <c r="VZC513" s="38"/>
      <c r="VZD513" s="38"/>
      <c r="VZE513" s="38"/>
      <c r="VZF513" s="38"/>
      <c r="VZG513" s="38"/>
      <c r="VZH513" s="38"/>
      <c r="VZI513" s="38"/>
      <c r="VZJ513" s="38"/>
      <c r="VZK513" s="38"/>
      <c r="VZL513" s="38"/>
      <c r="VZM513" s="38"/>
      <c r="VZN513" s="38"/>
      <c r="VZO513" s="38"/>
      <c r="VZP513" s="38"/>
      <c r="VZQ513" s="38"/>
      <c r="VZR513" s="38"/>
      <c r="VZS513" s="38"/>
      <c r="VZT513" s="38"/>
      <c r="VZU513" s="38"/>
      <c r="VZV513" s="38"/>
      <c r="VZW513" s="38"/>
      <c r="VZX513" s="38"/>
      <c r="VZY513" s="38"/>
      <c r="VZZ513" s="38"/>
      <c r="WAA513" s="38"/>
      <c r="WAB513" s="38"/>
      <c r="WAC513" s="38"/>
      <c r="WAD513" s="38"/>
      <c r="WAE513" s="38"/>
      <c r="WAF513" s="38"/>
      <c r="WAG513" s="38"/>
      <c r="WAH513" s="38"/>
      <c r="WAI513" s="38"/>
      <c r="WAJ513" s="38"/>
      <c r="WAK513" s="38"/>
      <c r="WAL513" s="38"/>
      <c r="WAM513" s="38"/>
      <c r="WAN513" s="38"/>
      <c r="WAO513" s="38"/>
      <c r="WAP513" s="38"/>
      <c r="WAQ513" s="38"/>
      <c r="WAR513" s="38"/>
      <c r="WAS513" s="38"/>
      <c r="WAT513" s="38"/>
      <c r="WAU513" s="38"/>
      <c r="WAV513" s="38"/>
      <c r="WAW513" s="38"/>
      <c r="WAX513" s="38"/>
      <c r="WAY513" s="38"/>
      <c r="WAZ513" s="38"/>
      <c r="WBA513" s="38"/>
      <c r="WBB513" s="38"/>
      <c r="WBC513" s="38"/>
      <c r="WBD513" s="38"/>
      <c r="WBE513" s="38"/>
      <c r="WBF513" s="38"/>
      <c r="WBG513" s="38"/>
      <c r="WBH513" s="38"/>
      <c r="WBI513" s="38"/>
      <c r="WBJ513" s="38"/>
      <c r="WBK513" s="38"/>
      <c r="WBL513" s="38"/>
      <c r="WBM513" s="38"/>
      <c r="WBN513" s="38"/>
      <c r="WBO513" s="38"/>
      <c r="WBP513" s="38"/>
      <c r="WBQ513" s="38"/>
      <c r="WBR513" s="38"/>
      <c r="WBS513" s="38"/>
      <c r="WBT513" s="38"/>
      <c r="WBU513" s="38"/>
      <c r="WBV513" s="38"/>
      <c r="WBW513" s="38"/>
      <c r="WBX513" s="38"/>
      <c r="WBY513" s="38"/>
      <c r="WBZ513" s="38"/>
      <c r="WCA513" s="38"/>
      <c r="WCB513" s="38"/>
      <c r="WCC513" s="38"/>
      <c r="WCD513" s="38"/>
      <c r="WCE513" s="38"/>
      <c r="WCF513" s="38"/>
      <c r="WCG513" s="38"/>
      <c r="WCH513" s="38"/>
      <c r="WCI513" s="38"/>
      <c r="WCJ513" s="38"/>
      <c r="WCK513" s="38"/>
      <c r="WCL513" s="38"/>
      <c r="WCM513" s="38"/>
      <c r="WCN513" s="38"/>
      <c r="WCO513" s="38"/>
      <c r="WCP513" s="38"/>
      <c r="WCQ513" s="38"/>
      <c r="WCR513" s="38"/>
      <c r="WCS513" s="38"/>
      <c r="WCT513" s="38"/>
      <c r="WCU513" s="38"/>
      <c r="WCV513" s="38"/>
      <c r="WCW513" s="38"/>
      <c r="WCX513" s="38"/>
      <c r="WCY513" s="38"/>
      <c r="WCZ513" s="38"/>
      <c r="WDA513" s="38"/>
      <c r="WDB513" s="38"/>
      <c r="WDC513" s="38"/>
      <c r="WDD513" s="38"/>
      <c r="WDE513" s="38"/>
      <c r="WDF513" s="38"/>
      <c r="WDG513" s="38"/>
      <c r="WDH513" s="38"/>
      <c r="WDI513" s="38"/>
      <c r="WDJ513" s="38"/>
      <c r="WDK513" s="38"/>
      <c r="WDL513" s="38"/>
      <c r="WDM513" s="38"/>
      <c r="WDN513" s="38"/>
      <c r="WDO513" s="38"/>
      <c r="WDP513" s="38"/>
      <c r="WDQ513" s="38"/>
      <c r="WDR513" s="38"/>
      <c r="WDS513" s="38"/>
      <c r="WDT513" s="38"/>
      <c r="WDU513" s="38"/>
      <c r="WDV513" s="38"/>
      <c r="WDW513" s="38"/>
      <c r="WDX513" s="38"/>
      <c r="WDY513" s="38"/>
      <c r="WDZ513" s="38"/>
      <c r="WEA513" s="38"/>
      <c r="WEB513" s="38"/>
      <c r="WEC513" s="38"/>
      <c r="WED513" s="38"/>
      <c r="WEE513" s="38"/>
      <c r="WEF513" s="38"/>
      <c r="WEG513" s="38"/>
      <c r="WEH513" s="38"/>
      <c r="WEI513" s="38"/>
      <c r="WEJ513" s="38"/>
      <c r="WEK513" s="38"/>
      <c r="WEL513" s="38"/>
      <c r="WEM513" s="38"/>
      <c r="WEN513" s="38"/>
      <c r="WEO513" s="38"/>
      <c r="WEP513" s="38"/>
      <c r="WEQ513" s="38"/>
      <c r="WER513" s="38"/>
      <c r="WES513" s="38"/>
      <c r="WET513" s="38"/>
      <c r="WEU513" s="38"/>
      <c r="WEV513" s="38"/>
      <c r="WEW513" s="38"/>
      <c r="WEX513" s="38"/>
      <c r="WEY513" s="38"/>
      <c r="WEZ513" s="38"/>
      <c r="WFA513" s="38"/>
      <c r="WFB513" s="38"/>
      <c r="WFC513" s="38"/>
      <c r="WFD513" s="38"/>
      <c r="WFE513" s="38"/>
      <c r="WFF513" s="38"/>
      <c r="WFG513" s="38"/>
      <c r="WFH513" s="38"/>
      <c r="WFI513" s="38"/>
      <c r="WFJ513" s="38"/>
      <c r="WFK513" s="38"/>
      <c r="WFL513" s="38"/>
      <c r="WFM513" s="38"/>
      <c r="WFN513" s="38"/>
      <c r="WFO513" s="38"/>
      <c r="WFP513" s="38"/>
      <c r="WFQ513" s="38"/>
      <c r="WFR513" s="38"/>
      <c r="WFS513" s="38"/>
      <c r="WFT513" s="38"/>
      <c r="WFU513" s="38"/>
      <c r="WFV513" s="38"/>
      <c r="WFW513" s="38"/>
      <c r="WFX513" s="38"/>
      <c r="WFY513" s="38"/>
      <c r="WFZ513" s="38"/>
      <c r="WGA513" s="38"/>
      <c r="WGB513" s="38"/>
      <c r="WGC513" s="38"/>
      <c r="WGD513" s="38"/>
      <c r="WGE513" s="38"/>
      <c r="WGF513" s="38"/>
      <c r="WGG513" s="38"/>
      <c r="WGH513" s="38"/>
      <c r="WGI513" s="38"/>
      <c r="WGJ513" s="38"/>
      <c r="WGK513" s="38"/>
      <c r="WGL513" s="38"/>
      <c r="WGM513" s="38"/>
      <c r="WGN513" s="38"/>
      <c r="WGO513" s="38"/>
      <c r="WGP513" s="38"/>
      <c r="WGQ513" s="38"/>
      <c r="WGR513" s="38"/>
      <c r="WGS513" s="38"/>
      <c r="WGT513" s="38"/>
      <c r="WGU513" s="38"/>
      <c r="WGV513" s="38"/>
      <c r="WGW513" s="38"/>
      <c r="WGX513" s="38"/>
      <c r="WGY513" s="38"/>
      <c r="WGZ513" s="38"/>
      <c r="WHA513" s="38"/>
      <c r="WHB513" s="38"/>
      <c r="WHC513" s="38"/>
      <c r="WHD513" s="38"/>
      <c r="WHE513" s="38"/>
      <c r="WHF513" s="38"/>
      <c r="WHG513" s="38"/>
      <c r="WHH513" s="38"/>
      <c r="WHI513" s="38"/>
      <c r="WHJ513" s="38"/>
      <c r="WHK513" s="38"/>
      <c r="WHL513" s="38"/>
      <c r="WHM513" s="38"/>
      <c r="WHN513" s="38"/>
      <c r="WHO513" s="38"/>
      <c r="WHP513" s="38"/>
      <c r="WHQ513" s="38"/>
      <c r="WHR513" s="38"/>
      <c r="WHS513" s="38"/>
      <c r="WHT513" s="38"/>
      <c r="WHU513" s="38"/>
      <c r="WHV513" s="38"/>
      <c r="WHW513" s="38"/>
      <c r="WHX513" s="38"/>
      <c r="WHY513" s="38"/>
      <c r="WHZ513" s="38"/>
      <c r="WIA513" s="38"/>
      <c r="WIB513" s="38"/>
      <c r="WIC513" s="38"/>
      <c r="WID513" s="38"/>
      <c r="WIE513" s="38"/>
      <c r="WIF513" s="38"/>
      <c r="WIG513" s="38"/>
      <c r="WIH513" s="38"/>
      <c r="WII513" s="38"/>
      <c r="WIJ513" s="38"/>
      <c r="WIK513" s="38"/>
      <c r="WIL513" s="38"/>
      <c r="WIM513" s="38"/>
      <c r="WIN513" s="38"/>
      <c r="WIO513" s="38"/>
      <c r="WIP513" s="38"/>
      <c r="WIQ513" s="38"/>
      <c r="WIR513" s="38"/>
      <c r="WIS513" s="38"/>
      <c r="WIT513" s="38"/>
      <c r="WIU513" s="38"/>
      <c r="WIV513" s="38"/>
      <c r="WIW513" s="38"/>
      <c r="WIX513" s="38"/>
      <c r="WIY513" s="38"/>
      <c r="WIZ513" s="38"/>
      <c r="WJA513" s="38"/>
      <c r="WJB513" s="38"/>
      <c r="WJC513" s="38"/>
      <c r="WJD513" s="38"/>
      <c r="WJE513" s="38"/>
      <c r="WJF513" s="38"/>
      <c r="WJG513" s="38"/>
      <c r="WJH513" s="38"/>
      <c r="WJI513" s="38"/>
      <c r="WJJ513" s="38"/>
      <c r="WJK513" s="38"/>
      <c r="WJL513" s="38"/>
      <c r="WJM513" s="38"/>
      <c r="WJN513" s="38"/>
      <c r="WJO513" s="38"/>
      <c r="WJP513" s="38"/>
      <c r="WJQ513" s="38"/>
      <c r="WJR513" s="38"/>
      <c r="WJS513" s="38"/>
      <c r="WJT513" s="38"/>
      <c r="WJU513" s="38"/>
      <c r="WJV513" s="38"/>
      <c r="WJW513" s="38"/>
      <c r="WJX513" s="38"/>
      <c r="WJY513" s="38"/>
      <c r="WJZ513" s="38"/>
      <c r="WKA513" s="38"/>
      <c r="WKB513" s="38"/>
      <c r="WKC513" s="38"/>
      <c r="WKD513" s="38"/>
      <c r="WKE513" s="38"/>
      <c r="WKF513" s="38"/>
      <c r="WKG513" s="38"/>
      <c r="WKH513" s="38"/>
      <c r="WKI513" s="38"/>
      <c r="WKJ513" s="38"/>
      <c r="WKK513" s="38"/>
      <c r="WKL513" s="38"/>
      <c r="WKM513" s="38"/>
      <c r="WKN513" s="38"/>
      <c r="WKO513" s="38"/>
      <c r="WKP513" s="38"/>
      <c r="WKQ513" s="38"/>
      <c r="WKR513" s="38"/>
      <c r="WKS513" s="38"/>
      <c r="WKT513" s="38"/>
      <c r="WKU513" s="38"/>
      <c r="WKV513" s="38"/>
      <c r="WKW513" s="38"/>
      <c r="WKX513" s="38"/>
      <c r="WKY513" s="38"/>
      <c r="WKZ513" s="38"/>
      <c r="WLA513" s="38"/>
      <c r="WLB513" s="38"/>
      <c r="WLC513" s="38"/>
      <c r="WLD513" s="38"/>
      <c r="WLE513" s="38"/>
      <c r="WLF513" s="38"/>
      <c r="WLG513" s="38"/>
      <c r="WLH513" s="38"/>
      <c r="WLI513" s="38"/>
      <c r="WLJ513" s="38"/>
      <c r="WLK513" s="38"/>
      <c r="WLL513" s="38"/>
      <c r="WLM513" s="38"/>
      <c r="WLN513" s="38"/>
      <c r="WLO513" s="38"/>
      <c r="WLP513" s="38"/>
      <c r="WLQ513" s="38"/>
      <c r="WLR513" s="38"/>
      <c r="WLS513" s="38"/>
      <c r="WLT513" s="38"/>
      <c r="WLU513" s="38"/>
      <c r="WLV513" s="38"/>
      <c r="WLW513" s="38"/>
      <c r="WLX513" s="38"/>
      <c r="WLY513" s="38"/>
      <c r="WLZ513" s="38"/>
      <c r="WMA513" s="38"/>
      <c r="WMB513" s="38"/>
      <c r="WMC513" s="38"/>
      <c r="WMD513" s="38"/>
      <c r="WME513" s="38"/>
      <c r="WMF513" s="38"/>
      <c r="WMG513" s="38"/>
      <c r="WMH513" s="38"/>
      <c r="WMI513" s="38"/>
      <c r="WMJ513" s="38"/>
      <c r="WMK513" s="38"/>
      <c r="WML513" s="38"/>
      <c r="WMM513" s="38"/>
      <c r="WMN513" s="38"/>
      <c r="WMO513" s="38"/>
      <c r="WMP513" s="38"/>
      <c r="WMQ513" s="38"/>
      <c r="WMR513" s="38"/>
      <c r="WMS513" s="38"/>
      <c r="WMT513" s="38"/>
      <c r="WMU513" s="38"/>
      <c r="WMV513" s="38"/>
      <c r="WMW513" s="38"/>
      <c r="WMX513" s="38"/>
      <c r="WMY513" s="38"/>
      <c r="WMZ513" s="38"/>
      <c r="WNA513" s="38"/>
      <c r="WNB513" s="38"/>
      <c r="WNC513" s="38"/>
      <c r="WND513" s="38"/>
      <c r="WNE513" s="38"/>
      <c r="WNF513" s="38"/>
      <c r="WNG513" s="38"/>
      <c r="WNH513" s="38"/>
      <c r="WNI513" s="38"/>
      <c r="WNJ513" s="38"/>
      <c r="WNK513" s="38"/>
      <c r="WNL513" s="38"/>
      <c r="WNM513" s="38"/>
      <c r="WNN513" s="38"/>
      <c r="WNO513" s="38"/>
      <c r="WNP513" s="38"/>
      <c r="WNQ513" s="38"/>
      <c r="WNR513" s="38"/>
      <c r="WNS513" s="38"/>
      <c r="WNT513" s="38"/>
      <c r="WNU513" s="38"/>
      <c r="WNV513" s="38"/>
      <c r="WNW513" s="38"/>
      <c r="WNX513" s="38"/>
      <c r="WNY513" s="38"/>
      <c r="WNZ513" s="38"/>
      <c r="WOA513" s="38"/>
      <c r="WOB513" s="38"/>
      <c r="WOC513" s="38"/>
      <c r="WOD513" s="38"/>
      <c r="WOE513" s="38"/>
      <c r="WOF513" s="38"/>
      <c r="WOG513" s="38"/>
      <c r="WOH513" s="38"/>
      <c r="WOI513" s="38"/>
      <c r="WOJ513" s="38"/>
      <c r="WOK513" s="38"/>
      <c r="WOL513" s="38"/>
      <c r="WOM513" s="38"/>
      <c r="WON513" s="38"/>
      <c r="WOO513" s="38"/>
      <c r="WOP513" s="38"/>
      <c r="WOQ513" s="38"/>
      <c r="WOR513" s="38"/>
      <c r="WOS513" s="38"/>
      <c r="WOT513" s="38"/>
      <c r="WOU513" s="38"/>
      <c r="WOV513" s="38"/>
      <c r="WOW513" s="38"/>
      <c r="WOX513" s="38"/>
      <c r="WOY513" s="38"/>
      <c r="WOZ513" s="38"/>
      <c r="WPA513" s="38"/>
      <c r="WPB513" s="38"/>
      <c r="WPC513" s="38"/>
      <c r="WPD513" s="38"/>
      <c r="WPE513" s="38"/>
      <c r="WPF513" s="38"/>
      <c r="WPG513" s="38"/>
      <c r="WPH513" s="38"/>
      <c r="WPI513" s="38"/>
      <c r="WPJ513" s="38"/>
      <c r="WPK513" s="38"/>
      <c r="WPL513" s="38"/>
      <c r="WPM513" s="38"/>
      <c r="WPN513" s="38"/>
      <c r="WPO513" s="38"/>
      <c r="WPP513" s="38"/>
      <c r="WPQ513" s="38"/>
      <c r="WPR513" s="38"/>
      <c r="WPS513" s="38"/>
      <c r="WPT513" s="38"/>
      <c r="WPU513" s="38"/>
      <c r="WPV513" s="38"/>
      <c r="WPW513" s="38"/>
      <c r="WPX513" s="38"/>
      <c r="WPY513" s="38"/>
      <c r="WPZ513" s="38"/>
      <c r="WQA513" s="38"/>
      <c r="WQB513" s="38"/>
      <c r="WQC513" s="38"/>
      <c r="WQD513" s="38"/>
      <c r="WQE513" s="38"/>
      <c r="WQF513" s="38"/>
      <c r="WQG513" s="38"/>
      <c r="WQH513" s="38"/>
      <c r="WQI513" s="38"/>
      <c r="WQJ513" s="38"/>
      <c r="WQK513" s="38"/>
      <c r="WQL513" s="38"/>
      <c r="WQM513" s="38"/>
      <c r="WQN513" s="38"/>
      <c r="WQO513" s="38"/>
      <c r="WQP513" s="38"/>
      <c r="WQQ513" s="38"/>
      <c r="WQR513" s="38"/>
      <c r="WQS513" s="38"/>
      <c r="WQT513" s="38"/>
      <c r="WQU513" s="38"/>
      <c r="WQV513" s="38"/>
      <c r="WQW513" s="38"/>
      <c r="WQX513" s="38"/>
      <c r="WQY513" s="38"/>
      <c r="WQZ513" s="38"/>
      <c r="WRA513" s="38"/>
      <c r="WRB513" s="38"/>
      <c r="WRC513" s="38"/>
      <c r="WRD513" s="38"/>
      <c r="WRE513" s="38"/>
      <c r="WRF513" s="38"/>
      <c r="WRG513" s="38"/>
      <c r="WRH513" s="38"/>
      <c r="WRI513" s="38"/>
      <c r="WRJ513" s="38"/>
      <c r="WRK513" s="38"/>
      <c r="WRL513" s="38"/>
      <c r="WRM513" s="38"/>
      <c r="WRN513" s="38"/>
      <c r="WRO513" s="38"/>
      <c r="WRP513" s="38"/>
      <c r="WRQ513" s="38"/>
      <c r="WRR513" s="38"/>
      <c r="WRS513" s="38"/>
      <c r="WRT513" s="38"/>
      <c r="WRU513" s="38"/>
      <c r="WRV513" s="38"/>
      <c r="WRW513" s="38"/>
      <c r="WRX513" s="38"/>
      <c r="WRY513" s="38"/>
      <c r="WRZ513" s="38"/>
      <c r="WSA513" s="38"/>
      <c r="WSB513" s="38"/>
      <c r="WSC513" s="38"/>
      <c r="WSD513" s="38"/>
      <c r="WSE513" s="38"/>
      <c r="WSF513" s="38"/>
      <c r="WSG513" s="38"/>
      <c r="WSH513" s="38"/>
      <c r="WSI513" s="38"/>
      <c r="WSJ513" s="38"/>
      <c r="WSK513" s="38"/>
      <c r="WSL513" s="38"/>
      <c r="WSM513" s="38"/>
      <c r="WSN513" s="38"/>
      <c r="WSO513" s="38"/>
      <c r="WSP513" s="38"/>
      <c r="WSQ513" s="38"/>
      <c r="WSR513" s="38"/>
      <c r="WSS513" s="38"/>
      <c r="WST513" s="38"/>
      <c r="WSU513" s="38"/>
      <c r="WSV513" s="38"/>
      <c r="WSW513" s="38"/>
      <c r="WSX513" s="38"/>
      <c r="WSY513" s="38"/>
      <c r="WSZ513" s="38"/>
      <c r="WTA513" s="38"/>
      <c r="WTB513" s="38"/>
      <c r="WTC513" s="38"/>
      <c r="WTD513" s="38"/>
      <c r="WTE513" s="38"/>
      <c r="WTF513" s="38"/>
      <c r="WTG513" s="38"/>
      <c r="WTH513" s="38"/>
      <c r="WTI513" s="38"/>
      <c r="WTJ513" s="38"/>
      <c r="WTK513" s="38"/>
      <c r="WTL513" s="38"/>
      <c r="WTM513" s="38"/>
      <c r="WTN513" s="38"/>
      <c r="WTO513" s="38"/>
      <c r="WTP513" s="38"/>
      <c r="WTQ513" s="38"/>
      <c r="WTR513" s="38"/>
      <c r="WTS513" s="38"/>
      <c r="WTT513" s="38"/>
      <c r="WTU513" s="38"/>
      <c r="WTV513" s="38"/>
      <c r="WTW513" s="38"/>
      <c r="WTX513" s="38"/>
      <c r="WTY513" s="38"/>
      <c r="WTZ513" s="38"/>
      <c r="WUA513" s="38"/>
      <c r="WUB513" s="38"/>
      <c r="WUC513" s="38"/>
      <c r="WUD513" s="38"/>
      <c r="WUE513" s="38"/>
      <c r="WUF513" s="38"/>
      <c r="WUG513" s="38"/>
      <c r="WUH513" s="38"/>
      <c r="WUI513" s="38"/>
      <c r="WUJ513" s="38"/>
      <c r="WUK513" s="38"/>
      <c r="WUL513" s="38"/>
      <c r="WUM513" s="38"/>
      <c r="WUN513" s="38"/>
      <c r="WUO513" s="38"/>
      <c r="WUP513" s="38"/>
      <c r="WUQ513" s="38"/>
      <c r="WUR513" s="38"/>
      <c r="WUS513" s="38"/>
      <c r="WUT513" s="38"/>
      <c r="WUU513" s="38"/>
      <c r="WUV513" s="38"/>
      <c r="WUW513" s="38"/>
      <c r="WUX513" s="38"/>
      <c r="WUY513" s="38"/>
      <c r="WUZ513" s="38"/>
      <c r="WVA513" s="38"/>
      <c r="WVB513" s="38"/>
      <c r="WVC513" s="38"/>
      <c r="WVD513" s="38"/>
      <c r="WVE513" s="38"/>
      <c r="WVF513" s="38"/>
      <c r="WVG513" s="38"/>
      <c r="WVH513" s="38"/>
      <c r="WVI513" s="38"/>
      <c r="WVJ513" s="38"/>
      <c r="WVK513" s="38"/>
      <c r="WVL513" s="38"/>
      <c r="WVM513" s="38"/>
      <c r="WVN513" s="38"/>
      <c r="WVO513" s="38"/>
      <c r="WVP513" s="38"/>
      <c r="WVQ513" s="38"/>
      <c r="WVR513" s="38"/>
      <c r="WVS513" s="38"/>
      <c r="WVT513" s="38"/>
      <c r="WVU513" s="38"/>
      <c r="WVV513" s="38"/>
      <c r="WVW513" s="38"/>
      <c r="WVX513" s="38"/>
      <c r="WVY513" s="38"/>
      <c r="WVZ513" s="38"/>
      <c r="WWA513" s="38"/>
      <c r="WWB513" s="38"/>
      <c r="WWC513" s="38"/>
      <c r="WWD513" s="38"/>
      <c r="WWE513" s="38"/>
      <c r="WWF513" s="38"/>
      <c r="WWG513" s="38"/>
      <c r="WWH513" s="38"/>
      <c r="WWI513" s="38"/>
      <c r="WWJ513" s="38"/>
      <c r="WWK513" s="38"/>
      <c r="WWL513" s="38"/>
      <c r="WWM513" s="38"/>
      <c r="WWN513" s="38"/>
      <c r="WWO513" s="38"/>
      <c r="WWP513" s="38"/>
      <c r="WWQ513" s="38"/>
      <c r="WWR513" s="38"/>
      <c r="WWS513" s="38"/>
      <c r="WWT513" s="38"/>
      <c r="WWU513" s="38"/>
      <c r="WWV513" s="38"/>
      <c r="WWW513" s="38"/>
      <c r="WWX513" s="38"/>
      <c r="WWY513" s="38"/>
      <c r="WWZ513" s="38"/>
      <c r="WXA513" s="38"/>
      <c r="WXB513" s="38"/>
      <c r="WXC513" s="38"/>
      <c r="WXD513" s="38"/>
      <c r="WXE513" s="38"/>
      <c r="WXF513" s="38"/>
      <c r="WXG513" s="38"/>
      <c r="WXH513" s="38"/>
      <c r="WXI513" s="38"/>
      <c r="WXJ513" s="38"/>
      <c r="WXK513" s="38"/>
      <c r="WXL513" s="38"/>
      <c r="WXM513" s="38"/>
      <c r="WXN513" s="38"/>
      <c r="WXO513" s="38"/>
      <c r="WXP513" s="38"/>
      <c r="WXQ513" s="38"/>
      <c r="WXR513" s="38"/>
      <c r="WXS513" s="38"/>
      <c r="WXT513" s="38"/>
      <c r="WXU513" s="38"/>
      <c r="WXV513" s="38"/>
      <c r="WXW513" s="38"/>
      <c r="WXX513" s="38"/>
      <c r="WXY513" s="38"/>
      <c r="WXZ513" s="38"/>
      <c r="WYA513" s="38"/>
      <c r="WYB513" s="38"/>
      <c r="WYC513" s="38"/>
      <c r="WYD513" s="38"/>
      <c r="WYE513" s="38"/>
      <c r="WYF513" s="38"/>
      <c r="WYG513" s="38"/>
      <c r="WYH513" s="38"/>
      <c r="WYI513" s="38"/>
      <c r="WYJ513" s="38"/>
      <c r="WYK513" s="38"/>
      <c r="WYL513" s="38"/>
      <c r="WYM513" s="38"/>
      <c r="WYN513" s="38"/>
      <c r="WYO513" s="38"/>
      <c r="WYP513" s="38"/>
      <c r="WYQ513" s="38"/>
      <c r="WYR513" s="38"/>
      <c r="WYS513" s="38"/>
      <c r="WYT513" s="38"/>
      <c r="WYU513" s="38"/>
      <c r="WYV513" s="38"/>
      <c r="WYW513" s="38"/>
      <c r="WYX513" s="38"/>
      <c r="WYY513" s="38"/>
      <c r="WYZ513" s="38"/>
      <c r="WZA513" s="38"/>
      <c r="WZB513" s="38"/>
      <c r="WZC513" s="38"/>
      <c r="WZD513" s="38"/>
      <c r="WZE513" s="38"/>
      <c r="WZF513" s="38"/>
      <c r="WZG513" s="38"/>
      <c r="WZH513" s="38"/>
      <c r="WZI513" s="38"/>
      <c r="WZJ513" s="38"/>
      <c r="WZK513" s="38"/>
      <c r="WZL513" s="38"/>
      <c r="WZM513" s="38"/>
      <c r="WZN513" s="38"/>
      <c r="WZO513" s="38"/>
      <c r="WZP513" s="38"/>
      <c r="WZQ513" s="38"/>
      <c r="WZR513" s="38"/>
      <c r="WZS513" s="38"/>
      <c r="WZT513" s="38"/>
      <c r="WZU513" s="38"/>
      <c r="WZV513" s="38"/>
      <c r="WZW513" s="38"/>
      <c r="WZX513" s="38"/>
      <c r="WZY513" s="38"/>
      <c r="WZZ513" s="38"/>
      <c r="XAA513" s="38"/>
      <c r="XAB513" s="38"/>
      <c r="XAC513" s="38"/>
      <c r="XAD513" s="38"/>
      <c r="XAE513" s="38"/>
      <c r="XAF513" s="38"/>
      <c r="XAG513" s="38"/>
      <c r="XAH513" s="38"/>
      <c r="XAI513" s="38"/>
      <c r="XAJ513" s="38"/>
      <c r="XAK513" s="38"/>
      <c r="XAL513" s="38"/>
      <c r="XAM513" s="38"/>
      <c r="XAN513" s="38"/>
      <c r="XAO513" s="38"/>
      <c r="XAP513" s="38"/>
      <c r="XAQ513" s="38"/>
      <c r="XAR513" s="38"/>
      <c r="XAS513" s="38"/>
      <c r="XAT513" s="38"/>
      <c r="XAU513" s="38"/>
      <c r="XAV513" s="38"/>
      <c r="XAW513" s="38"/>
      <c r="XAX513" s="38"/>
      <c r="XAY513" s="38"/>
      <c r="XAZ513" s="38"/>
      <c r="XBA513" s="38"/>
      <c r="XBB513" s="38"/>
      <c r="XBC513" s="38"/>
      <c r="XBD513" s="38"/>
      <c r="XBE513" s="38"/>
      <c r="XBF513" s="38"/>
      <c r="XBG513" s="38"/>
      <c r="XBH513" s="38"/>
      <c r="XBI513" s="38"/>
      <c r="XBJ513" s="38"/>
      <c r="XBK513" s="38"/>
      <c r="XBL513" s="38"/>
      <c r="XBM513" s="38"/>
      <c r="XBN513" s="38"/>
      <c r="XBO513" s="38"/>
      <c r="XBP513" s="38"/>
      <c r="XBQ513" s="38"/>
      <c r="XBR513" s="38"/>
      <c r="XBS513" s="38"/>
      <c r="XBT513" s="38"/>
      <c r="XBU513" s="38"/>
      <c r="XBV513" s="38"/>
      <c r="XBW513" s="38"/>
      <c r="XBX513" s="38"/>
      <c r="XBY513" s="38"/>
      <c r="XBZ513" s="38"/>
      <c r="XCA513" s="38"/>
      <c r="XCB513" s="38"/>
      <c r="XCC513" s="38"/>
      <c r="XCD513" s="38"/>
      <c r="XCE513" s="38"/>
      <c r="XCF513" s="38"/>
      <c r="XCG513" s="38"/>
      <c r="XCH513" s="38"/>
      <c r="XCI513" s="38"/>
      <c r="XCJ513" s="38"/>
      <c r="XCK513" s="38"/>
      <c r="XCL513" s="38"/>
      <c r="XCM513" s="38"/>
      <c r="XCN513" s="38"/>
      <c r="XCO513" s="38"/>
      <c r="XCP513" s="38"/>
      <c r="XCQ513" s="38"/>
      <c r="XCR513" s="38"/>
      <c r="XCS513" s="38"/>
      <c r="XCT513" s="38"/>
      <c r="XCU513" s="38"/>
      <c r="XCV513" s="38"/>
      <c r="XCW513" s="38"/>
      <c r="XCX513" s="38"/>
      <c r="XCY513" s="38"/>
      <c r="XCZ513" s="38"/>
      <c r="XDA513" s="38"/>
      <c r="XDB513" s="38"/>
      <c r="XDC513" s="38"/>
      <c r="XDD513" s="38"/>
      <c r="XDE513" s="38"/>
      <c r="XDF513" s="38"/>
      <c r="XDG513" s="38"/>
      <c r="XDH513" s="38"/>
      <c r="XDI513" s="38"/>
      <c r="XDJ513" s="38"/>
      <c r="XDK513" s="38"/>
      <c r="XDL513" s="38"/>
      <c r="XDM513" s="38"/>
      <c r="XDN513" s="38"/>
      <c r="XDO513" s="38"/>
      <c r="XDP513" s="38"/>
      <c r="XDQ513" s="38"/>
      <c r="XDR513" s="38"/>
      <c r="XDS513" s="38"/>
      <c r="XDT513" s="38"/>
      <c r="XDU513" s="38"/>
      <c r="XDV513" s="38"/>
      <c r="XDW513" s="38"/>
      <c r="XDX513" s="38"/>
      <c r="XDY513" s="38"/>
      <c r="XDZ513" s="38"/>
      <c r="XEA513" s="38"/>
      <c r="XEB513" s="38"/>
      <c r="XEC513" s="38"/>
      <c r="XED513" s="38"/>
      <c r="XEE513" s="38"/>
      <c r="XEF513" s="38"/>
      <c r="XEG513" s="38"/>
      <c r="XEH513" s="38"/>
      <c r="XEI513" s="38"/>
      <c r="XEJ513" s="38"/>
      <c r="XEK513" s="38"/>
      <c r="XEL513" s="38"/>
      <c r="XEM513" s="38"/>
      <c r="XEN513" s="38"/>
      <c r="XEO513" s="38"/>
      <c r="XEP513" s="38"/>
      <c r="XEQ513" s="38"/>
    </row>
    <row r="514" spans="1:16371" x14ac:dyDescent="0.2">
      <c r="A514" s="248" t="s">
        <v>451</v>
      </c>
      <c r="B514" s="249"/>
      <c r="C514" s="249"/>
      <c r="D514" s="249"/>
      <c r="E514" s="249"/>
      <c r="F514" s="250"/>
      <c r="G514" s="37"/>
      <c r="H514" s="37"/>
      <c r="I514" s="37"/>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8"/>
      <c r="BI514" s="38"/>
      <c r="BJ514" s="38"/>
      <c r="BK514" s="38"/>
      <c r="BL514" s="38"/>
      <c r="BM514" s="38"/>
      <c r="BN514" s="38"/>
      <c r="BO514" s="38"/>
      <c r="BP514" s="38"/>
      <c r="BQ514" s="38"/>
      <c r="BR514" s="38"/>
      <c r="BS514" s="38"/>
      <c r="BT514" s="38"/>
      <c r="BU514" s="38"/>
      <c r="BV514" s="38"/>
      <c r="BW514" s="38"/>
      <c r="BX514" s="38"/>
      <c r="BY514" s="38"/>
      <c r="BZ514" s="38"/>
      <c r="CA514" s="38"/>
      <c r="CB514" s="38"/>
      <c r="CC514" s="38"/>
      <c r="CD514" s="38"/>
      <c r="CE514" s="38"/>
      <c r="CF514" s="38"/>
      <c r="CG514" s="38"/>
      <c r="CH514" s="38"/>
      <c r="CI514" s="38"/>
      <c r="CJ514" s="38"/>
      <c r="CK514" s="38"/>
      <c r="CL514" s="38"/>
      <c r="CM514" s="38"/>
      <c r="CN514" s="38"/>
      <c r="CO514" s="38"/>
      <c r="CP514" s="38"/>
      <c r="CQ514" s="38"/>
      <c r="CR514" s="38"/>
      <c r="CS514" s="38"/>
      <c r="CT514" s="38"/>
      <c r="CU514" s="38"/>
      <c r="CV514" s="38"/>
      <c r="CW514" s="38"/>
      <c r="CX514" s="38"/>
      <c r="CY514" s="38"/>
      <c r="CZ514" s="38"/>
      <c r="DA514" s="38"/>
      <c r="DB514" s="38"/>
      <c r="DC514" s="38"/>
      <c r="DD514" s="38"/>
      <c r="DE514" s="38"/>
      <c r="DF514" s="38"/>
      <c r="DG514" s="38"/>
      <c r="DH514" s="38"/>
      <c r="DI514" s="38"/>
      <c r="DJ514" s="38"/>
      <c r="DK514" s="38"/>
      <c r="DL514" s="38"/>
      <c r="DM514" s="38"/>
      <c r="DN514" s="38"/>
      <c r="DO514" s="38"/>
      <c r="DP514" s="38"/>
      <c r="DQ514" s="38"/>
      <c r="DR514" s="38"/>
      <c r="DS514" s="38"/>
      <c r="DT514" s="38"/>
      <c r="DU514" s="38"/>
      <c r="DV514" s="38"/>
      <c r="DW514" s="38"/>
      <c r="DX514" s="38"/>
      <c r="DY514" s="38"/>
      <c r="DZ514" s="38"/>
      <c r="EA514" s="38"/>
      <c r="EB514" s="38"/>
      <c r="EC514" s="38"/>
      <c r="ED514" s="38"/>
      <c r="EE514" s="38"/>
      <c r="EF514" s="38"/>
      <c r="EG514" s="38"/>
      <c r="EH514" s="38"/>
      <c r="EI514" s="38"/>
      <c r="EJ514" s="38"/>
      <c r="EK514" s="38"/>
      <c r="EL514" s="38"/>
      <c r="EM514" s="38"/>
      <c r="EN514" s="38"/>
      <c r="EO514" s="38"/>
      <c r="EP514" s="38"/>
      <c r="EQ514" s="38"/>
      <c r="ER514" s="38"/>
      <c r="ES514" s="38"/>
      <c r="ET514" s="38"/>
      <c r="EU514" s="38"/>
      <c r="EV514" s="38"/>
      <c r="EW514" s="38"/>
      <c r="EX514" s="38"/>
      <c r="EY514" s="38"/>
      <c r="EZ514" s="38"/>
      <c r="FA514" s="38"/>
      <c r="FB514" s="38"/>
      <c r="FC514" s="38"/>
      <c r="FD514" s="38"/>
      <c r="FE514" s="38"/>
      <c r="FF514" s="38"/>
      <c r="FG514" s="38"/>
      <c r="FH514" s="38"/>
      <c r="FI514" s="38"/>
      <c r="FJ514" s="38"/>
      <c r="FK514" s="38"/>
      <c r="FL514" s="38"/>
      <c r="FM514" s="38"/>
      <c r="FN514" s="38"/>
      <c r="FO514" s="38"/>
      <c r="FP514" s="38"/>
      <c r="FQ514" s="38"/>
      <c r="FR514" s="38"/>
      <c r="FS514" s="38"/>
      <c r="FT514" s="38"/>
      <c r="FU514" s="38"/>
      <c r="FV514" s="38"/>
      <c r="FW514" s="38"/>
      <c r="FX514" s="38"/>
      <c r="FY514" s="38"/>
      <c r="FZ514" s="38"/>
      <c r="GA514" s="38"/>
      <c r="GB514" s="38"/>
      <c r="GC514" s="38"/>
      <c r="GD514" s="38"/>
      <c r="GE514" s="38"/>
      <c r="GF514" s="38"/>
      <c r="GG514" s="38"/>
      <c r="GH514" s="38"/>
      <c r="GI514" s="38"/>
      <c r="GJ514" s="38"/>
      <c r="GK514" s="38"/>
      <c r="GL514" s="38"/>
      <c r="GM514" s="38"/>
      <c r="GN514" s="38"/>
      <c r="GO514" s="38"/>
      <c r="GP514" s="38"/>
      <c r="GQ514" s="38"/>
      <c r="GR514" s="38"/>
      <c r="GS514" s="38"/>
      <c r="GT514" s="38"/>
      <c r="GU514" s="38"/>
      <c r="GV514" s="38"/>
      <c r="GW514" s="38"/>
      <c r="GX514" s="38"/>
      <c r="GY514" s="38"/>
      <c r="GZ514" s="38"/>
      <c r="HA514" s="38"/>
      <c r="HB514" s="38"/>
      <c r="HC514" s="38"/>
      <c r="HD514" s="38"/>
      <c r="HE514" s="38"/>
      <c r="HF514" s="38"/>
      <c r="HG514" s="38"/>
      <c r="HH514" s="38"/>
      <c r="HI514" s="38"/>
      <c r="HJ514" s="38"/>
      <c r="HK514" s="38"/>
      <c r="HL514" s="38"/>
      <c r="HM514" s="38"/>
      <c r="HN514" s="38"/>
      <c r="HO514" s="38"/>
      <c r="HP514" s="38"/>
      <c r="HQ514" s="38"/>
      <c r="HR514" s="38"/>
      <c r="HS514" s="38"/>
      <c r="HT514" s="38"/>
      <c r="HU514" s="38"/>
      <c r="HV514" s="38"/>
      <c r="HW514" s="38"/>
      <c r="HX514" s="38"/>
      <c r="HY514" s="38"/>
      <c r="HZ514" s="38"/>
      <c r="IA514" s="38"/>
      <c r="IB514" s="38"/>
      <c r="IC514" s="38"/>
      <c r="ID514" s="38"/>
      <c r="IE514" s="38"/>
      <c r="IF514" s="38"/>
      <c r="IG514" s="38"/>
      <c r="IH514" s="38"/>
      <c r="II514" s="38"/>
      <c r="IJ514" s="38"/>
      <c r="IK514" s="38"/>
      <c r="IL514" s="38"/>
      <c r="IM514" s="38"/>
      <c r="IN514" s="38"/>
      <c r="IO514" s="38"/>
      <c r="IP514" s="38"/>
      <c r="IQ514" s="38"/>
      <c r="IR514" s="38"/>
      <c r="IS514" s="38"/>
      <c r="IT514" s="38"/>
      <c r="IU514" s="38"/>
      <c r="IV514" s="38"/>
      <c r="IW514" s="38"/>
      <c r="IX514" s="38"/>
      <c r="IY514" s="38"/>
      <c r="IZ514" s="38"/>
      <c r="JA514" s="38"/>
      <c r="JB514" s="38"/>
      <c r="JC514" s="38"/>
      <c r="JD514" s="38"/>
      <c r="JE514" s="38"/>
      <c r="JF514" s="38"/>
      <c r="JG514" s="38"/>
      <c r="JH514" s="38"/>
      <c r="JI514" s="38"/>
      <c r="JJ514" s="38"/>
      <c r="JK514" s="38"/>
      <c r="JL514" s="38"/>
      <c r="JM514" s="38"/>
      <c r="JN514" s="38"/>
      <c r="JO514" s="38"/>
      <c r="JP514" s="38"/>
      <c r="JQ514" s="38"/>
      <c r="JR514" s="38"/>
      <c r="JS514" s="38"/>
      <c r="JT514" s="38"/>
      <c r="JU514" s="38"/>
      <c r="JV514" s="38"/>
      <c r="JW514" s="38"/>
      <c r="JX514" s="38"/>
      <c r="JY514" s="38"/>
      <c r="JZ514" s="38"/>
      <c r="KA514" s="38"/>
      <c r="KB514" s="38"/>
      <c r="KC514" s="38"/>
      <c r="KD514" s="38"/>
      <c r="KE514" s="38"/>
      <c r="KF514" s="38"/>
      <c r="KG514" s="38"/>
      <c r="KH514" s="38"/>
      <c r="KI514" s="38"/>
      <c r="KJ514" s="38"/>
      <c r="KK514" s="38"/>
      <c r="KL514" s="38"/>
      <c r="KM514" s="38"/>
      <c r="KN514" s="38"/>
      <c r="KO514" s="38"/>
      <c r="KP514" s="38"/>
      <c r="KQ514" s="38"/>
      <c r="KR514" s="38"/>
      <c r="KS514" s="38"/>
      <c r="KT514" s="38"/>
      <c r="KU514" s="38"/>
      <c r="KV514" s="38"/>
      <c r="KW514" s="38"/>
      <c r="KX514" s="38"/>
      <c r="KY514" s="38"/>
      <c r="KZ514" s="38"/>
      <c r="LA514" s="38"/>
      <c r="LB514" s="38"/>
      <c r="LC514" s="38"/>
      <c r="LD514" s="38"/>
      <c r="LE514" s="38"/>
      <c r="LF514" s="38"/>
      <c r="LG514" s="38"/>
      <c r="LH514" s="38"/>
      <c r="LI514" s="38"/>
      <c r="LJ514" s="38"/>
      <c r="LK514" s="38"/>
      <c r="LL514" s="38"/>
      <c r="LM514" s="38"/>
      <c r="LN514" s="38"/>
      <c r="LO514" s="38"/>
      <c r="LP514" s="38"/>
      <c r="LQ514" s="38"/>
      <c r="LR514" s="38"/>
      <c r="LS514" s="38"/>
      <c r="LT514" s="38"/>
      <c r="LU514" s="38"/>
      <c r="LV514" s="38"/>
      <c r="LW514" s="38"/>
      <c r="LX514" s="38"/>
      <c r="LY514" s="38"/>
      <c r="LZ514" s="38"/>
      <c r="MA514" s="38"/>
      <c r="MB514" s="38"/>
      <c r="MC514" s="38"/>
      <c r="MD514" s="38"/>
      <c r="ME514" s="38"/>
      <c r="MF514" s="38"/>
      <c r="MG514" s="38"/>
      <c r="MH514" s="38"/>
      <c r="MI514" s="38"/>
      <c r="MJ514" s="38"/>
      <c r="MK514" s="38"/>
      <c r="ML514" s="38"/>
      <c r="MM514" s="38"/>
      <c r="MN514" s="38"/>
      <c r="MO514" s="38"/>
      <c r="MP514" s="38"/>
      <c r="MQ514" s="38"/>
      <c r="MR514" s="38"/>
      <c r="MS514" s="38"/>
      <c r="MT514" s="38"/>
      <c r="MU514" s="38"/>
      <c r="MV514" s="38"/>
      <c r="MW514" s="38"/>
      <c r="MX514" s="38"/>
      <c r="MY514" s="38"/>
      <c r="MZ514" s="38"/>
      <c r="NA514" s="38"/>
      <c r="NB514" s="38"/>
      <c r="NC514" s="38"/>
      <c r="ND514" s="38"/>
      <c r="NE514" s="38"/>
      <c r="NF514" s="38"/>
      <c r="NG514" s="38"/>
      <c r="NH514" s="38"/>
      <c r="NI514" s="38"/>
      <c r="NJ514" s="38"/>
      <c r="NK514" s="38"/>
      <c r="NL514" s="38"/>
      <c r="NM514" s="38"/>
      <c r="NN514" s="38"/>
      <c r="NO514" s="38"/>
      <c r="NP514" s="38"/>
      <c r="NQ514" s="38"/>
      <c r="NR514" s="38"/>
      <c r="NS514" s="38"/>
      <c r="NT514" s="38"/>
      <c r="NU514" s="38"/>
      <c r="NV514" s="38"/>
      <c r="NW514" s="38"/>
      <c r="NX514" s="38"/>
      <c r="NY514" s="38"/>
      <c r="NZ514" s="38"/>
      <c r="OA514" s="38"/>
      <c r="OB514" s="38"/>
      <c r="OC514" s="38"/>
      <c r="OD514" s="38"/>
      <c r="OE514" s="38"/>
      <c r="OF514" s="38"/>
      <c r="OG514" s="38"/>
      <c r="OH514" s="38"/>
      <c r="OI514" s="38"/>
      <c r="OJ514" s="38"/>
      <c r="OK514" s="38"/>
      <c r="OL514" s="38"/>
      <c r="OM514" s="38"/>
      <c r="ON514" s="38"/>
      <c r="OO514" s="38"/>
      <c r="OP514" s="38"/>
      <c r="OQ514" s="38"/>
      <c r="OR514" s="38"/>
      <c r="OS514" s="38"/>
      <c r="OT514" s="38"/>
      <c r="OU514" s="38"/>
      <c r="OV514" s="38"/>
      <c r="OW514" s="38"/>
      <c r="OX514" s="38"/>
      <c r="OY514" s="38"/>
      <c r="OZ514" s="38"/>
      <c r="PA514" s="38"/>
      <c r="PB514" s="38"/>
      <c r="PC514" s="38"/>
      <c r="PD514" s="38"/>
      <c r="PE514" s="38"/>
      <c r="PF514" s="38"/>
      <c r="PG514" s="38"/>
      <c r="PH514" s="38"/>
      <c r="PI514" s="38"/>
      <c r="PJ514" s="38"/>
      <c r="PK514" s="38"/>
      <c r="PL514" s="38"/>
      <c r="PM514" s="38"/>
      <c r="PN514" s="38"/>
      <c r="PO514" s="38"/>
      <c r="PP514" s="38"/>
      <c r="PQ514" s="38"/>
      <c r="PR514" s="38"/>
      <c r="PS514" s="38"/>
      <c r="PT514" s="38"/>
      <c r="PU514" s="38"/>
      <c r="PV514" s="38"/>
      <c r="PW514" s="38"/>
      <c r="PX514" s="38"/>
      <c r="PY514" s="38"/>
      <c r="PZ514" s="38"/>
      <c r="QA514" s="38"/>
      <c r="QB514" s="38"/>
      <c r="QC514" s="38"/>
      <c r="QD514" s="38"/>
      <c r="QE514" s="38"/>
      <c r="QF514" s="38"/>
      <c r="QG514" s="38"/>
      <c r="QH514" s="38"/>
      <c r="QI514" s="38"/>
      <c r="QJ514" s="38"/>
      <c r="QK514" s="38"/>
      <c r="QL514" s="38"/>
      <c r="QM514" s="38"/>
      <c r="QN514" s="38"/>
      <c r="QO514" s="38"/>
      <c r="QP514" s="38"/>
      <c r="QQ514" s="38"/>
      <c r="QR514" s="38"/>
      <c r="QS514" s="38"/>
      <c r="QT514" s="38"/>
      <c r="QU514" s="38"/>
      <c r="QV514" s="38"/>
      <c r="QW514" s="38"/>
      <c r="QX514" s="38"/>
      <c r="QY514" s="38"/>
      <c r="QZ514" s="38"/>
      <c r="RA514" s="38"/>
      <c r="RB514" s="38"/>
      <c r="RC514" s="38"/>
      <c r="RD514" s="38"/>
      <c r="RE514" s="38"/>
      <c r="RF514" s="38"/>
      <c r="RG514" s="38"/>
      <c r="RH514" s="38"/>
      <c r="RI514" s="38"/>
      <c r="RJ514" s="38"/>
      <c r="RK514" s="38"/>
      <c r="RL514" s="38"/>
      <c r="RM514" s="38"/>
      <c r="RN514" s="38"/>
      <c r="RO514" s="38"/>
      <c r="RP514" s="38"/>
      <c r="RQ514" s="38"/>
      <c r="RR514" s="38"/>
      <c r="RS514" s="38"/>
      <c r="RT514" s="38"/>
      <c r="RU514" s="38"/>
      <c r="RV514" s="38"/>
      <c r="RW514" s="38"/>
      <c r="RX514" s="38"/>
      <c r="RY514" s="38"/>
      <c r="RZ514" s="38"/>
      <c r="SA514" s="38"/>
      <c r="SB514" s="38"/>
      <c r="SC514" s="38"/>
      <c r="SD514" s="38"/>
      <c r="SE514" s="38"/>
      <c r="SF514" s="38"/>
      <c r="SG514" s="38"/>
      <c r="SH514" s="38"/>
      <c r="SI514" s="38"/>
      <c r="SJ514" s="38"/>
      <c r="SK514" s="38"/>
      <c r="SL514" s="38"/>
      <c r="SM514" s="38"/>
      <c r="SN514" s="38"/>
      <c r="SO514" s="38"/>
      <c r="SP514" s="38"/>
      <c r="SQ514" s="38"/>
      <c r="SR514" s="38"/>
      <c r="SS514" s="38"/>
      <c r="ST514" s="38"/>
      <c r="SU514" s="38"/>
      <c r="SV514" s="38"/>
      <c r="SW514" s="38"/>
      <c r="SX514" s="38"/>
      <c r="SY514" s="38"/>
      <c r="SZ514" s="38"/>
      <c r="TA514" s="38"/>
      <c r="TB514" s="38"/>
      <c r="TC514" s="38"/>
      <c r="TD514" s="38"/>
      <c r="TE514" s="38"/>
      <c r="TF514" s="38"/>
      <c r="TG514" s="38"/>
      <c r="TH514" s="38"/>
      <c r="TI514" s="38"/>
      <c r="TJ514" s="38"/>
      <c r="TK514" s="38"/>
      <c r="TL514" s="38"/>
      <c r="TM514" s="38"/>
      <c r="TN514" s="38"/>
      <c r="TO514" s="38"/>
      <c r="TP514" s="38"/>
      <c r="TQ514" s="38"/>
      <c r="TR514" s="38"/>
      <c r="TS514" s="38"/>
      <c r="TT514" s="38"/>
      <c r="TU514" s="38"/>
      <c r="TV514" s="38"/>
      <c r="TW514" s="38"/>
      <c r="TX514" s="38"/>
      <c r="TY514" s="38"/>
      <c r="TZ514" s="38"/>
      <c r="UA514" s="38"/>
      <c r="UB514" s="38"/>
      <c r="UC514" s="38"/>
      <c r="UD514" s="38"/>
      <c r="UE514" s="38"/>
      <c r="UF514" s="38"/>
      <c r="UG514" s="38"/>
      <c r="UH514" s="38"/>
      <c r="UI514" s="38"/>
      <c r="UJ514" s="38"/>
      <c r="UK514" s="38"/>
      <c r="UL514" s="38"/>
      <c r="UM514" s="38"/>
      <c r="UN514" s="38"/>
      <c r="UO514" s="38"/>
      <c r="UP514" s="38"/>
      <c r="UQ514" s="38"/>
      <c r="UR514" s="38"/>
      <c r="US514" s="38"/>
      <c r="UT514" s="38"/>
      <c r="UU514" s="38"/>
      <c r="UV514" s="38"/>
      <c r="UW514" s="38"/>
      <c r="UX514" s="38"/>
      <c r="UY514" s="38"/>
      <c r="UZ514" s="38"/>
      <c r="VA514" s="38"/>
      <c r="VB514" s="38"/>
      <c r="VC514" s="38"/>
      <c r="VD514" s="38"/>
      <c r="VE514" s="38"/>
      <c r="VF514" s="38"/>
      <c r="VG514" s="38"/>
      <c r="VH514" s="38"/>
      <c r="VI514" s="38"/>
      <c r="VJ514" s="38"/>
      <c r="VK514" s="38"/>
      <c r="VL514" s="38"/>
      <c r="VM514" s="38"/>
      <c r="VN514" s="38"/>
      <c r="VO514" s="38"/>
      <c r="VP514" s="38"/>
      <c r="VQ514" s="38"/>
      <c r="VR514" s="38"/>
      <c r="VS514" s="38"/>
      <c r="VT514" s="38"/>
      <c r="VU514" s="38"/>
      <c r="VV514" s="38"/>
      <c r="VW514" s="38"/>
      <c r="VX514" s="38"/>
      <c r="VY514" s="38"/>
      <c r="VZ514" s="38"/>
      <c r="WA514" s="38"/>
      <c r="WB514" s="38"/>
      <c r="WC514" s="38"/>
      <c r="WD514" s="38"/>
      <c r="WE514" s="38"/>
      <c r="WF514" s="38"/>
      <c r="WG514" s="38"/>
      <c r="WH514" s="38"/>
      <c r="WI514" s="38"/>
      <c r="WJ514" s="38"/>
      <c r="WK514" s="38"/>
      <c r="WL514" s="38"/>
      <c r="WM514" s="38"/>
      <c r="WN514" s="38"/>
      <c r="WO514" s="38"/>
      <c r="WP514" s="38"/>
      <c r="WQ514" s="38"/>
      <c r="WR514" s="38"/>
      <c r="WS514" s="38"/>
      <c r="WT514" s="38"/>
      <c r="WU514" s="38"/>
      <c r="WV514" s="38"/>
      <c r="WW514" s="38"/>
      <c r="WX514" s="38"/>
      <c r="WY514" s="38"/>
      <c r="WZ514" s="38"/>
      <c r="XA514" s="38"/>
      <c r="XB514" s="38"/>
      <c r="XC514" s="38"/>
      <c r="XD514" s="38"/>
      <c r="XE514" s="38"/>
      <c r="XF514" s="38"/>
      <c r="XG514" s="38"/>
      <c r="XH514" s="38"/>
      <c r="XI514" s="38"/>
      <c r="XJ514" s="38"/>
      <c r="XK514" s="38"/>
      <c r="XL514" s="38"/>
      <c r="XM514" s="38"/>
      <c r="XN514" s="38"/>
      <c r="XO514" s="38"/>
      <c r="XP514" s="38"/>
      <c r="XQ514" s="38"/>
      <c r="XR514" s="38"/>
      <c r="XS514" s="38"/>
      <c r="XT514" s="38"/>
      <c r="XU514" s="38"/>
      <c r="XV514" s="38"/>
      <c r="XW514" s="38"/>
      <c r="XX514" s="38"/>
      <c r="XY514" s="38"/>
      <c r="XZ514" s="38"/>
      <c r="YA514" s="38"/>
      <c r="YB514" s="38"/>
      <c r="YC514" s="38"/>
      <c r="YD514" s="38"/>
      <c r="YE514" s="38"/>
      <c r="YF514" s="38"/>
      <c r="YG514" s="38"/>
      <c r="YH514" s="38"/>
      <c r="YI514" s="38"/>
      <c r="YJ514" s="38"/>
      <c r="YK514" s="38"/>
      <c r="YL514" s="38"/>
      <c r="YM514" s="38"/>
      <c r="YN514" s="38"/>
      <c r="YO514" s="38"/>
      <c r="YP514" s="38"/>
      <c r="YQ514" s="38"/>
      <c r="YR514" s="38"/>
      <c r="YS514" s="38"/>
      <c r="YT514" s="38"/>
      <c r="YU514" s="38"/>
      <c r="YV514" s="38"/>
      <c r="YW514" s="38"/>
      <c r="YX514" s="38"/>
      <c r="YY514" s="38"/>
      <c r="YZ514" s="38"/>
      <c r="ZA514" s="38"/>
      <c r="ZB514" s="38"/>
      <c r="ZC514" s="38"/>
      <c r="ZD514" s="38"/>
      <c r="ZE514" s="38"/>
      <c r="ZF514" s="38"/>
      <c r="ZG514" s="38"/>
      <c r="ZH514" s="38"/>
      <c r="ZI514" s="38"/>
      <c r="ZJ514" s="38"/>
      <c r="ZK514" s="38"/>
      <c r="ZL514" s="38"/>
      <c r="ZM514" s="38"/>
      <c r="ZN514" s="38"/>
      <c r="ZO514" s="38"/>
      <c r="ZP514" s="38"/>
      <c r="ZQ514" s="38"/>
      <c r="ZR514" s="38"/>
      <c r="ZS514" s="38"/>
      <c r="ZT514" s="38"/>
      <c r="ZU514" s="38"/>
      <c r="ZV514" s="38"/>
      <c r="ZW514" s="38"/>
      <c r="ZX514" s="38"/>
      <c r="ZY514" s="38"/>
      <c r="ZZ514" s="38"/>
      <c r="AAA514" s="38"/>
      <c r="AAB514" s="38"/>
      <c r="AAC514" s="38"/>
      <c r="AAD514" s="38"/>
      <c r="AAE514" s="38"/>
      <c r="AAF514" s="38"/>
      <c r="AAG514" s="38"/>
      <c r="AAH514" s="38"/>
      <c r="AAI514" s="38"/>
      <c r="AAJ514" s="38"/>
      <c r="AAK514" s="38"/>
      <c r="AAL514" s="38"/>
      <c r="AAM514" s="38"/>
      <c r="AAN514" s="38"/>
      <c r="AAO514" s="38"/>
      <c r="AAP514" s="38"/>
      <c r="AAQ514" s="38"/>
      <c r="AAR514" s="38"/>
      <c r="AAS514" s="38"/>
      <c r="AAT514" s="38"/>
      <c r="AAU514" s="38"/>
      <c r="AAV514" s="38"/>
      <c r="AAW514" s="38"/>
      <c r="AAX514" s="38"/>
      <c r="AAY514" s="38"/>
      <c r="AAZ514" s="38"/>
      <c r="ABA514" s="38"/>
      <c r="ABB514" s="38"/>
      <c r="ABC514" s="38"/>
      <c r="ABD514" s="38"/>
      <c r="ABE514" s="38"/>
      <c r="ABF514" s="38"/>
      <c r="ABG514" s="38"/>
      <c r="ABH514" s="38"/>
      <c r="ABI514" s="38"/>
      <c r="ABJ514" s="38"/>
      <c r="ABK514" s="38"/>
      <c r="ABL514" s="38"/>
      <c r="ABM514" s="38"/>
      <c r="ABN514" s="38"/>
      <c r="ABO514" s="38"/>
      <c r="ABP514" s="38"/>
      <c r="ABQ514" s="38"/>
      <c r="ABR514" s="38"/>
      <c r="ABS514" s="38"/>
      <c r="ABT514" s="38"/>
      <c r="ABU514" s="38"/>
      <c r="ABV514" s="38"/>
      <c r="ABW514" s="38"/>
      <c r="ABX514" s="38"/>
      <c r="ABY514" s="38"/>
      <c r="ABZ514" s="38"/>
      <c r="ACA514" s="38"/>
      <c r="ACB514" s="38"/>
      <c r="ACC514" s="38"/>
      <c r="ACD514" s="38"/>
      <c r="ACE514" s="38"/>
      <c r="ACF514" s="38"/>
      <c r="ACG514" s="38"/>
      <c r="ACH514" s="38"/>
      <c r="ACI514" s="38"/>
      <c r="ACJ514" s="38"/>
      <c r="ACK514" s="38"/>
      <c r="ACL514" s="38"/>
      <c r="ACM514" s="38"/>
      <c r="ACN514" s="38"/>
      <c r="ACO514" s="38"/>
      <c r="ACP514" s="38"/>
      <c r="ACQ514" s="38"/>
      <c r="ACR514" s="38"/>
      <c r="ACS514" s="38"/>
      <c r="ACT514" s="38"/>
      <c r="ACU514" s="38"/>
      <c r="ACV514" s="38"/>
      <c r="ACW514" s="38"/>
      <c r="ACX514" s="38"/>
      <c r="ACY514" s="38"/>
      <c r="ACZ514" s="38"/>
      <c r="ADA514" s="38"/>
      <c r="ADB514" s="38"/>
      <c r="ADC514" s="38"/>
      <c r="ADD514" s="38"/>
      <c r="ADE514" s="38"/>
      <c r="ADF514" s="38"/>
      <c r="ADG514" s="38"/>
      <c r="ADH514" s="38"/>
      <c r="ADI514" s="38"/>
      <c r="ADJ514" s="38"/>
      <c r="ADK514" s="38"/>
      <c r="ADL514" s="38"/>
      <c r="ADM514" s="38"/>
      <c r="ADN514" s="38"/>
      <c r="ADO514" s="38"/>
      <c r="ADP514" s="38"/>
      <c r="ADQ514" s="38"/>
      <c r="ADR514" s="38"/>
      <c r="ADS514" s="38"/>
      <c r="ADT514" s="38"/>
      <c r="ADU514" s="38"/>
      <c r="ADV514" s="38"/>
      <c r="ADW514" s="38"/>
      <c r="ADX514" s="38"/>
      <c r="ADY514" s="38"/>
      <c r="ADZ514" s="38"/>
      <c r="AEA514" s="38"/>
      <c r="AEB514" s="38"/>
      <c r="AEC514" s="38"/>
      <c r="AED514" s="38"/>
      <c r="AEE514" s="38"/>
      <c r="AEF514" s="38"/>
      <c r="AEG514" s="38"/>
      <c r="AEH514" s="38"/>
      <c r="AEI514" s="38"/>
      <c r="AEJ514" s="38"/>
      <c r="AEK514" s="38"/>
      <c r="AEL514" s="38"/>
      <c r="AEM514" s="38"/>
      <c r="AEN514" s="38"/>
      <c r="AEO514" s="38"/>
      <c r="AEP514" s="38"/>
      <c r="AEQ514" s="38"/>
      <c r="AER514" s="38"/>
      <c r="AES514" s="38"/>
      <c r="AET514" s="38"/>
      <c r="AEU514" s="38"/>
      <c r="AEV514" s="38"/>
      <c r="AEW514" s="38"/>
      <c r="AEX514" s="38"/>
      <c r="AEY514" s="38"/>
      <c r="AEZ514" s="38"/>
      <c r="AFA514" s="38"/>
      <c r="AFB514" s="38"/>
      <c r="AFC514" s="38"/>
      <c r="AFD514" s="38"/>
      <c r="AFE514" s="38"/>
      <c r="AFF514" s="38"/>
      <c r="AFG514" s="38"/>
      <c r="AFH514" s="38"/>
      <c r="AFI514" s="38"/>
      <c r="AFJ514" s="38"/>
      <c r="AFK514" s="38"/>
      <c r="AFL514" s="38"/>
      <c r="AFM514" s="38"/>
      <c r="AFN514" s="38"/>
      <c r="AFO514" s="38"/>
      <c r="AFP514" s="38"/>
      <c r="AFQ514" s="38"/>
      <c r="AFR514" s="38"/>
      <c r="AFS514" s="38"/>
      <c r="AFT514" s="38"/>
      <c r="AFU514" s="38"/>
      <c r="AFV514" s="38"/>
      <c r="AFW514" s="38"/>
      <c r="AFX514" s="38"/>
      <c r="AFY514" s="38"/>
      <c r="AFZ514" s="38"/>
      <c r="AGA514" s="38"/>
      <c r="AGB514" s="38"/>
      <c r="AGC514" s="38"/>
      <c r="AGD514" s="38"/>
      <c r="AGE514" s="38"/>
      <c r="AGF514" s="38"/>
      <c r="AGG514" s="38"/>
      <c r="AGH514" s="38"/>
      <c r="AGI514" s="38"/>
      <c r="AGJ514" s="38"/>
      <c r="AGK514" s="38"/>
      <c r="AGL514" s="38"/>
      <c r="AGM514" s="38"/>
      <c r="AGN514" s="38"/>
      <c r="AGO514" s="38"/>
      <c r="AGP514" s="38"/>
      <c r="AGQ514" s="38"/>
      <c r="AGR514" s="38"/>
      <c r="AGS514" s="38"/>
      <c r="AGT514" s="38"/>
      <c r="AGU514" s="38"/>
      <c r="AGV514" s="38"/>
      <c r="AGW514" s="38"/>
      <c r="AGX514" s="38"/>
      <c r="AGY514" s="38"/>
      <c r="AGZ514" s="38"/>
      <c r="AHA514" s="38"/>
      <c r="AHB514" s="38"/>
      <c r="AHC514" s="38"/>
      <c r="AHD514" s="38"/>
      <c r="AHE514" s="38"/>
      <c r="AHF514" s="38"/>
      <c r="AHG514" s="38"/>
      <c r="AHH514" s="38"/>
      <c r="AHI514" s="38"/>
      <c r="AHJ514" s="38"/>
      <c r="AHK514" s="38"/>
      <c r="AHL514" s="38"/>
      <c r="AHM514" s="38"/>
      <c r="AHN514" s="38"/>
      <c r="AHO514" s="38"/>
      <c r="AHP514" s="38"/>
      <c r="AHQ514" s="38"/>
      <c r="AHR514" s="38"/>
      <c r="AHS514" s="38"/>
      <c r="AHT514" s="38"/>
      <c r="AHU514" s="38"/>
      <c r="AHV514" s="38"/>
      <c r="AHW514" s="38"/>
      <c r="AHX514" s="38"/>
      <c r="AHY514" s="38"/>
      <c r="AHZ514" s="38"/>
      <c r="AIA514" s="38"/>
      <c r="AIB514" s="38"/>
      <c r="AIC514" s="38"/>
      <c r="AID514" s="38"/>
      <c r="AIE514" s="38"/>
      <c r="AIF514" s="38"/>
      <c r="AIG514" s="38"/>
      <c r="AIH514" s="38"/>
      <c r="AII514" s="38"/>
      <c r="AIJ514" s="38"/>
      <c r="AIK514" s="38"/>
      <c r="AIL514" s="38"/>
      <c r="AIM514" s="38"/>
      <c r="AIN514" s="38"/>
      <c r="AIO514" s="38"/>
      <c r="AIP514" s="38"/>
      <c r="AIQ514" s="38"/>
      <c r="AIR514" s="38"/>
      <c r="AIS514" s="38"/>
      <c r="AIT514" s="38"/>
      <c r="AIU514" s="38"/>
      <c r="AIV514" s="38"/>
      <c r="AIW514" s="38"/>
      <c r="AIX514" s="38"/>
      <c r="AIY514" s="38"/>
      <c r="AIZ514" s="38"/>
      <c r="AJA514" s="38"/>
      <c r="AJB514" s="38"/>
      <c r="AJC514" s="38"/>
      <c r="AJD514" s="38"/>
      <c r="AJE514" s="38"/>
      <c r="AJF514" s="38"/>
      <c r="AJG514" s="38"/>
      <c r="AJH514" s="38"/>
      <c r="AJI514" s="38"/>
      <c r="AJJ514" s="38"/>
      <c r="AJK514" s="38"/>
      <c r="AJL514" s="38"/>
      <c r="AJM514" s="38"/>
      <c r="AJN514" s="38"/>
      <c r="AJO514" s="38"/>
      <c r="AJP514" s="38"/>
      <c r="AJQ514" s="38"/>
      <c r="AJR514" s="38"/>
      <c r="AJS514" s="38"/>
      <c r="AJT514" s="38"/>
      <c r="AJU514" s="38"/>
      <c r="AJV514" s="38"/>
      <c r="AJW514" s="38"/>
      <c r="AJX514" s="38"/>
      <c r="AJY514" s="38"/>
      <c r="AJZ514" s="38"/>
      <c r="AKA514" s="38"/>
      <c r="AKB514" s="38"/>
      <c r="AKC514" s="38"/>
      <c r="AKD514" s="38"/>
      <c r="AKE514" s="38"/>
      <c r="AKF514" s="38"/>
      <c r="AKG514" s="38"/>
      <c r="AKH514" s="38"/>
      <c r="AKI514" s="38"/>
      <c r="AKJ514" s="38"/>
      <c r="AKK514" s="38"/>
      <c r="AKL514" s="38"/>
      <c r="AKM514" s="38"/>
      <c r="AKN514" s="38"/>
      <c r="AKO514" s="38"/>
      <c r="AKP514" s="38"/>
      <c r="AKQ514" s="38"/>
      <c r="AKR514" s="38"/>
      <c r="AKS514" s="38"/>
      <c r="AKT514" s="38"/>
      <c r="AKU514" s="38"/>
      <c r="AKV514" s="38"/>
      <c r="AKW514" s="38"/>
      <c r="AKX514" s="38"/>
      <c r="AKY514" s="38"/>
      <c r="AKZ514" s="38"/>
      <c r="ALA514" s="38"/>
      <c r="ALB514" s="38"/>
      <c r="ALC514" s="38"/>
      <c r="ALD514" s="38"/>
      <c r="ALE514" s="38"/>
      <c r="ALF514" s="38"/>
      <c r="ALG514" s="38"/>
      <c r="ALH514" s="38"/>
      <c r="ALI514" s="38"/>
      <c r="ALJ514" s="38"/>
      <c r="ALK514" s="38"/>
      <c r="ALL514" s="38"/>
      <c r="ALM514" s="38"/>
      <c r="ALN514" s="38"/>
      <c r="ALO514" s="38"/>
      <c r="ALP514" s="38"/>
      <c r="ALQ514" s="38"/>
      <c r="ALR514" s="38"/>
      <c r="ALS514" s="38"/>
      <c r="ALT514" s="38"/>
      <c r="ALU514" s="38"/>
      <c r="ALV514" s="38"/>
      <c r="ALW514" s="38"/>
      <c r="ALX514" s="38"/>
      <c r="ALY514" s="38"/>
      <c r="ALZ514" s="38"/>
      <c r="AMA514" s="38"/>
      <c r="AMB514" s="38"/>
      <c r="AMC514" s="38"/>
      <c r="AMD514" s="38"/>
      <c r="AME514" s="38"/>
      <c r="AMF514" s="38"/>
      <c r="AMG514" s="38"/>
      <c r="AMH514" s="38"/>
      <c r="AMI514" s="38"/>
      <c r="AMJ514" s="38"/>
      <c r="AMK514" s="38"/>
      <c r="AML514" s="38"/>
      <c r="AMM514" s="38"/>
      <c r="AMN514" s="38"/>
      <c r="AMO514" s="38"/>
      <c r="AMP514" s="38"/>
      <c r="AMQ514" s="38"/>
      <c r="AMR514" s="38"/>
      <c r="AMS514" s="38"/>
      <c r="AMT514" s="38"/>
      <c r="AMU514" s="38"/>
      <c r="AMV514" s="38"/>
      <c r="AMW514" s="38"/>
      <c r="AMX514" s="38"/>
      <c r="AMY514" s="38"/>
      <c r="AMZ514" s="38"/>
      <c r="ANA514" s="38"/>
      <c r="ANB514" s="38"/>
      <c r="ANC514" s="38"/>
      <c r="AND514" s="38"/>
      <c r="ANE514" s="38"/>
      <c r="ANF514" s="38"/>
      <c r="ANG514" s="38"/>
      <c r="ANH514" s="38"/>
      <c r="ANI514" s="38"/>
      <c r="ANJ514" s="38"/>
      <c r="ANK514" s="38"/>
      <c r="ANL514" s="38"/>
      <c r="ANM514" s="38"/>
      <c r="ANN514" s="38"/>
      <c r="ANO514" s="38"/>
      <c r="ANP514" s="38"/>
      <c r="ANQ514" s="38"/>
      <c r="ANR514" s="38"/>
      <c r="ANS514" s="38"/>
      <c r="ANT514" s="38"/>
      <c r="ANU514" s="38"/>
      <c r="ANV514" s="38"/>
      <c r="ANW514" s="38"/>
      <c r="ANX514" s="38"/>
      <c r="ANY514" s="38"/>
      <c r="ANZ514" s="38"/>
      <c r="AOA514" s="38"/>
      <c r="AOB514" s="38"/>
      <c r="AOC514" s="38"/>
      <c r="AOD514" s="38"/>
      <c r="AOE514" s="38"/>
      <c r="AOF514" s="38"/>
      <c r="AOG514" s="38"/>
      <c r="AOH514" s="38"/>
      <c r="AOI514" s="38"/>
      <c r="AOJ514" s="38"/>
      <c r="AOK514" s="38"/>
      <c r="AOL514" s="38"/>
      <c r="AOM514" s="38"/>
      <c r="AON514" s="38"/>
      <c r="AOO514" s="38"/>
      <c r="AOP514" s="38"/>
      <c r="AOQ514" s="38"/>
      <c r="AOR514" s="38"/>
      <c r="AOS514" s="38"/>
      <c r="AOT514" s="38"/>
      <c r="AOU514" s="38"/>
      <c r="AOV514" s="38"/>
      <c r="AOW514" s="38"/>
      <c r="AOX514" s="38"/>
      <c r="AOY514" s="38"/>
      <c r="AOZ514" s="38"/>
      <c r="APA514" s="38"/>
      <c r="APB514" s="38"/>
      <c r="APC514" s="38"/>
      <c r="APD514" s="38"/>
      <c r="APE514" s="38"/>
      <c r="APF514" s="38"/>
      <c r="APG514" s="38"/>
      <c r="APH514" s="38"/>
      <c r="API514" s="38"/>
      <c r="APJ514" s="38"/>
      <c r="APK514" s="38"/>
      <c r="APL514" s="38"/>
      <c r="APM514" s="38"/>
      <c r="APN514" s="38"/>
      <c r="APO514" s="38"/>
      <c r="APP514" s="38"/>
      <c r="APQ514" s="38"/>
      <c r="APR514" s="38"/>
      <c r="APS514" s="38"/>
      <c r="APT514" s="38"/>
      <c r="APU514" s="38"/>
      <c r="APV514" s="38"/>
      <c r="APW514" s="38"/>
      <c r="APX514" s="38"/>
      <c r="APY514" s="38"/>
      <c r="APZ514" s="38"/>
      <c r="AQA514" s="38"/>
      <c r="AQB514" s="38"/>
      <c r="AQC514" s="38"/>
      <c r="AQD514" s="38"/>
      <c r="AQE514" s="38"/>
      <c r="AQF514" s="38"/>
      <c r="AQG514" s="38"/>
      <c r="AQH514" s="38"/>
      <c r="AQI514" s="38"/>
      <c r="AQJ514" s="38"/>
      <c r="AQK514" s="38"/>
      <c r="AQL514" s="38"/>
      <c r="AQM514" s="38"/>
      <c r="AQN514" s="38"/>
      <c r="AQO514" s="38"/>
      <c r="AQP514" s="38"/>
      <c r="AQQ514" s="38"/>
      <c r="AQR514" s="38"/>
      <c r="AQS514" s="38"/>
      <c r="AQT514" s="38"/>
      <c r="AQU514" s="38"/>
      <c r="AQV514" s="38"/>
      <c r="AQW514" s="38"/>
      <c r="AQX514" s="38"/>
      <c r="AQY514" s="38"/>
      <c r="AQZ514" s="38"/>
      <c r="ARA514" s="38"/>
      <c r="ARB514" s="38"/>
      <c r="ARC514" s="38"/>
      <c r="ARD514" s="38"/>
      <c r="ARE514" s="38"/>
      <c r="ARF514" s="38"/>
      <c r="ARG514" s="38"/>
      <c r="ARH514" s="38"/>
      <c r="ARI514" s="38"/>
      <c r="ARJ514" s="38"/>
      <c r="ARK514" s="38"/>
      <c r="ARL514" s="38"/>
      <c r="ARM514" s="38"/>
      <c r="ARN514" s="38"/>
      <c r="ARO514" s="38"/>
      <c r="ARP514" s="38"/>
      <c r="ARQ514" s="38"/>
      <c r="ARR514" s="38"/>
      <c r="ARS514" s="38"/>
      <c r="ART514" s="38"/>
      <c r="ARU514" s="38"/>
      <c r="ARV514" s="38"/>
      <c r="ARW514" s="38"/>
      <c r="ARX514" s="38"/>
      <c r="ARY514" s="38"/>
      <c r="ARZ514" s="38"/>
      <c r="ASA514" s="38"/>
      <c r="ASB514" s="38"/>
      <c r="ASC514" s="38"/>
      <c r="ASD514" s="38"/>
      <c r="ASE514" s="38"/>
      <c r="ASF514" s="38"/>
      <c r="ASG514" s="38"/>
      <c r="ASH514" s="38"/>
      <c r="ASI514" s="38"/>
      <c r="ASJ514" s="38"/>
      <c r="ASK514" s="38"/>
      <c r="ASL514" s="38"/>
      <c r="ASM514" s="38"/>
      <c r="ASN514" s="38"/>
      <c r="ASO514" s="38"/>
      <c r="ASP514" s="38"/>
      <c r="ASQ514" s="38"/>
      <c r="ASR514" s="38"/>
      <c r="ASS514" s="38"/>
      <c r="AST514" s="38"/>
      <c r="ASU514" s="38"/>
      <c r="ASV514" s="38"/>
      <c r="ASW514" s="38"/>
      <c r="ASX514" s="38"/>
      <c r="ASY514" s="38"/>
      <c r="ASZ514" s="38"/>
      <c r="ATA514" s="38"/>
      <c r="ATB514" s="38"/>
      <c r="ATC514" s="38"/>
      <c r="ATD514" s="38"/>
      <c r="ATE514" s="38"/>
      <c r="ATF514" s="38"/>
      <c r="ATG514" s="38"/>
      <c r="ATH514" s="38"/>
      <c r="ATI514" s="38"/>
      <c r="ATJ514" s="38"/>
      <c r="ATK514" s="38"/>
      <c r="ATL514" s="38"/>
      <c r="ATM514" s="38"/>
      <c r="ATN514" s="38"/>
      <c r="ATO514" s="38"/>
      <c r="ATP514" s="38"/>
      <c r="ATQ514" s="38"/>
      <c r="ATR514" s="38"/>
      <c r="ATS514" s="38"/>
      <c r="ATT514" s="38"/>
      <c r="ATU514" s="38"/>
      <c r="ATV514" s="38"/>
      <c r="ATW514" s="38"/>
      <c r="ATX514" s="38"/>
      <c r="ATY514" s="38"/>
      <c r="ATZ514" s="38"/>
      <c r="AUA514" s="38"/>
      <c r="AUB514" s="38"/>
      <c r="AUC514" s="38"/>
      <c r="AUD514" s="38"/>
      <c r="AUE514" s="38"/>
      <c r="AUF514" s="38"/>
      <c r="AUG514" s="38"/>
      <c r="AUH514" s="38"/>
      <c r="AUI514" s="38"/>
      <c r="AUJ514" s="38"/>
      <c r="AUK514" s="38"/>
      <c r="AUL514" s="38"/>
      <c r="AUM514" s="38"/>
      <c r="AUN514" s="38"/>
      <c r="AUO514" s="38"/>
      <c r="AUP514" s="38"/>
      <c r="AUQ514" s="38"/>
      <c r="AUR514" s="38"/>
      <c r="AUS514" s="38"/>
      <c r="AUT514" s="38"/>
      <c r="AUU514" s="38"/>
      <c r="AUV514" s="38"/>
      <c r="AUW514" s="38"/>
      <c r="AUX514" s="38"/>
      <c r="AUY514" s="38"/>
      <c r="AUZ514" s="38"/>
      <c r="AVA514" s="38"/>
      <c r="AVB514" s="38"/>
      <c r="AVC514" s="38"/>
      <c r="AVD514" s="38"/>
      <c r="AVE514" s="38"/>
      <c r="AVF514" s="38"/>
      <c r="AVG514" s="38"/>
      <c r="AVH514" s="38"/>
      <c r="AVI514" s="38"/>
      <c r="AVJ514" s="38"/>
      <c r="AVK514" s="38"/>
      <c r="AVL514" s="38"/>
      <c r="AVM514" s="38"/>
      <c r="AVN514" s="38"/>
      <c r="AVO514" s="38"/>
      <c r="AVP514" s="38"/>
      <c r="AVQ514" s="38"/>
      <c r="AVR514" s="38"/>
      <c r="AVS514" s="38"/>
      <c r="AVT514" s="38"/>
      <c r="AVU514" s="38"/>
      <c r="AVV514" s="38"/>
      <c r="AVW514" s="38"/>
      <c r="AVX514" s="38"/>
      <c r="AVY514" s="38"/>
      <c r="AVZ514" s="38"/>
      <c r="AWA514" s="38"/>
      <c r="AWB514" s="38"/>
      <c r="AWC514" s="38"/>
      <c r="AWD514" s="38"/>
      <c r="AWE514" s="38"/>
      <c r="AWF514" s="38"/>
      <c r="AWG514" s="38"/>
      <c r="AWH514" s="38"/>
      <c r="AWI514" s="38"/>
      <c r="AWJ514" s="38"/>
      <c r="AWK514" s="38"/>
      <c r="AWL514" s="38"/>
      <c r="AWM514" s="38"/>
      <c r="AWN514" s="38"/>
      <c r="AWO514" s="38"/>
      <c r="AWP514" s="38"/>
      <c r="AWQ514" s="38"/>
      <c r="AWR514" s="38"/>
      <c r="AWS514" s="38"/>
      <c r="AWT514" s="38"/>
      <c r="AWU514" s="38"/>
      <c r="AWV514" s="38"/>
      <c r="AWW514" s="38"/>
      <c r="AWX514" s="38"/>
      <c r="AWY514" s="38"/>
      <c r="AWZ514" s="38"/>
      <c r="AXA514" s="38"/>
      <c r="AXB514" s="38"/>
      <c r="AXC514" s="38"/>
      <c r="AXD514" s="38"/>
      <c r="AXE514" s="38"/>
      <c r="AXF514" s="38"/>
      <c r="AXG514" s="38"/>
      <c r="AXH514" s="38"/>
      <c r="AXI514" s="38"/>
      <c r="AXJ514" s="38"/>
      <c r="AXK514" s="38"/>
      <c r="AXL514" s="38"/>
      <c r="AXM514" s="38"/>
      <c r="AXN514" s="38"/>
      <c r="AXO514" s="38"/>
      <c r="AXP514" s="38"/>
      <c r="AXQ514" s="38"/>
      <c r="AXR514" s="38"/>
      <c r="AXS514" s="38"/>
      <c r="AXT514" s="38"/>
      <c r="AXU514" s="38"/>
      <c r="AXV514" s="38"/>
      <c r="AXW514" s="38"/>
      <c r="AXX514" s="38"/>
      <c r="AXY514" s="38"/>
      <c r="AXZ514" s="38"/>
      <c r="AYA514" s="38"/>
      <c r="AYB514" s="38"/>
      <c r="AYC514" s="38"/>
      <c r="AYD514" s="38"/>
      <c r="AYE514" s="38"/>
      <c r="AYF514" s="38"/>
      <c r="AYG514" s="38"/>
      <c r="AYH514" s="38"/>
      <c r="AYI514" s="38"/>
      <c r="AYJ514" s="38"/>
      <c r="AYK514" s="38"/>
      <c r="AYL514" s="38"/>
      <c r="AYM514" s="38"/>
      <c r="AYN514" s="38"/>
      <c r="AYO514" s="38"/>
      <c r="AYP514" s="38"/>
      <c r="AYQ514" s="38"/>
      <c r="AYR514" s="38"/>
      <c r="AYS514" s="38"/>
      <c r="AYT514" s="38"/>
      <c r="AYU514" s="38"/>
      <c r="AYV514" s="38"/>
      <c r="AYW514" s="38"/>
      <c r="AYX514" s="38"/>
      <c r="AYY514" s="38"/>
      <c r="AYZ514" s="38"/>
      <c r="AZA514" s="38"/>
      <c r="AZB514" s="38"/>
      <c r="AZC514" s="38"/>
      <c r="AZD514" s="38"/>
      <c r="AZE514" s="38"/>
      <c r="AZF514" s="38"/>
      <c r="AZG514" s="38"/>
      <c r="AZH514" s="38"/>
      <c r="AZI514" s="38"/>
      <c r="AZJ514" s="38"/>
      <c r="AZK514" s="38"/>
      <c r="AZL514" s="38"/>
      <c r="AZM514" s="38"/>
      <c r="AZN514" s="38"/>
      <c r="AZO514" s="38"/>
      <c r="AZP514" s="38"/>
      <c r="AZQ514" s="38"/>
      <c r="AZR514" s="38"/>
      <c r="AZS514" s="38"/>
      <c r="AZT514" s="38"/>
      <c r="AZU514" s="38"/>
      <c r="AZV514" s="38"/>
      <c r="AZW514" s="38"/>
      <c r="AZX514" s="38"/>
      <c r="AZY514" s="38"/>
      <c r="AZZ514" s="38"/>
      <c r="BAA514" s="38"/>
      <c r="BAB514" s="38"/>
      <c r="BAC514" s="38"/>
      <c r="BAD514" s="38"/>
      <c r="BAE514" s="38"/>
      <c r="BAF514" s="38"/>
      <c r="BAG514" s="38"/>
      <c r="BAH514" s="38"/>
      <c r="BAI514" s="38"/>
      <c r="BAJ514" s="38"/>
      <c r="BAK514" s="38"/>
      <c r="BAL514" s="38"/>
      <c r="BAM514" s="38"/>
      <c r="BAN514" s="38"/>
      <c r="BAO514" s="38"/>
      <c r="BAP514" s="38"/>
      <c r="BAQ514" s="38"/>
      <c r="BAR514" s="38"/>
      <c r="BAS514" s="38"/>
      <c r="BAT514" s="38"/>
      <c r="BAU514" s="38"/>
      <c r="BAV514" s="38"/>
      <c r="BAW514" s="38"/>
      <c r="BAX514" s="38"/>
      <c r="BAY514" s="38"/>
      <c r="BAZ514" s="38"/>
      <c r="BBA514" s="38"/>
      <c r="BBB514" s="38"/>
      <c r="BBC514" s="38"/>
      <c r="BBD514" s="38"/>
      <c r="BBE514" s="38"/>
      <c r="BBF514" s="38"/>
      <c r="BBG514" s="38"/>
      <c r="BBH514" s="38"/>
      <c r="BBI514" s="38"/>
      <c r="BBJ514" s="38"/>
      <c r="BBK514" s="38"/>
      <c r="BBL514" s="38"/>
      <c r="BBM514" s="38"/>
      <c r="BBN514" s="38"/>
      <c r="BBO514" s="38"/>
      <c r="BBP514" s="38"/>
      <c r="BBQ514" s="38"/>
      <c r="BBR514" s="38"/>
      <c r="BBS514" s="38"/>
      <c r="BBT514" s="38"/>
      <c r="BBU514" s="38"/>
      <c r="BBV514" s="38"/>
      <c r="BBW514" s="38"/>
      <c r="BBX514" s="38"/>
      <c r="BBY514" s="38"/>
      <c r="BBZ514" s="38"/>
      <c r="BCA514" s="38"/>
      <c r="BCB514" s="38"/>
      <c r="BCC514" s="38"/>
      <c r="BCD514" s="38"/>
      <c r="BCE514" s="38"/>
      <c r="BCF514" s="38"/>
      <c r="BCG514" s="38"/>
      <c r="BCH514" s="38"/>
      <c r="BCI514" s="38"/>
      <c r="BCJ514" s="38"/>
      <c r="BCK514" s="38"/>
      <c r="BCL514" s="38"/>
      <c r="BCM514" s="38"/>
      <c r="BCN514" s="38"/>
      <c r="BCO514" s="38"/>
      <c r="BCP514" s="38"/>
      <c r="BCQ514" s="38"/>
      <c r="BCR514" s="38"/>
      <c r="BCS514" s="38"/>
      <c r="BCT514" s="38"/>
      <c r="BCU514" s="38"/>
      <c r="BCV514" s="38"/>
      <c r="BCW514" s="38"/>
      <c r="BCX514" s="38"/>
      <c r="BCY514" s="38"/>
      <c r="BCZ514" s="38"/>
      <c r="BDA514" s="38"/>
      <c r="BDB514" s="38"/>
      <c r="BDC514" s="38"/>
      <c r="BDD514" s="38"/>
      <c r="BDE514" s="38"/>
      <c r="BDF514" s="38"/>
      <c r="BDG514" s="38"/>
      <c r="BDH514" s="38"/>
      <c r="BDI514" s="38"/>
      <c r="BDJ514" s="38"/>
      <c r="BDK514" s="38"/>
      <c r="BDL514" s="38"/>
      <c r="BDM514" s="38"/>
      <c r="BDN514" s="38"/>
      <c r="BDO514" s="38"/>
      <c r="BDP514" s="38"/>
      <c r="BDQ514" s="38"/>
      <c r="BDR514" s="38"/>
      <c r="BDS514" s="38"/>
      <c r="BDT514" s="38"/>
      <c r="BDU514" s="38"/>
      <c r="BDV514" s="38"/>
      <c r="BDW514" s="38"/>
      <c r="BDX514" s="38"/>
      <c r="BDY514" s="38"/>
      <c r="BDZ514" s="38"/>
      <c r="BEA514" s="38"/>
      <c r="BEB514" s="38"/>
      <c r="BEC514" s="38"/>
      <c r="BED514" s="38"/>
      <c r="BEE514" s="38"/>
      <c r="BEF514" s="38"/>
      <c r="BEG514" s="38"/>
      <c r="BEH514" s="38"/>
      <c r="BEI514" s="38"/>
      <c r="BEJ514" s="38"/>
      <c r="BEK514" s="38"/>
      <c r="BEL514" s="38"/>
      <c r="BEM514" s="38"/>
      <c r="BEN514" s="38"/>
      <c r="BEO514" s="38"/>
      <c r="BEP514" s="38"/>
      <c r="BEQ514" s="38"/>
      <c r="BER514" s="38"/>
      <c r="BES514" s="38"/>
      <c r="BET514" s="38"/>
      <c r="BEU514" s="38"/>
      <c r="BEV514" s="38"/>
      <c r="BEW514" s="38"/>
      <c r="BEX514" s="38"/>
      <c r="BEY514" s="38"/>
      <c r="BEZ514" s="38"/>
      <c r="BFA514" s="38"/>
      <c r="BFB514" s="38"/>
      <c r="BFC514" s="38"/>
      <c r="BFD514" s="38"/>
      <c r="BFE514" s="38"/>
      <c r="BFF514" s="38"/>
      <c r="BFG514" s="38"/>
      <c r="BFH514" s="38"/>
      <c r="BFI514" s="38"/>
      <c r="BFJ514" s="38"/>
      <c r="BFK514" s="38"/>
      <c r="BFL514" s="38"/>
      <c r="BFM514" s="38"/>
      <c r="BFN514" s="38"/>
      <c r="BFO514" s="38"/>
      <c r="BFP514" s="38"/>
      <c r="BFQ514" s="38"/>
      <c r="BFR514" s="38"/>
      <c r="BFS514" s="38"/>
      <c r="BFT514" s="38"/>
      <c r="BFU514" s="38"/>
      <c r="BFV514" s="38"/>
      <c r="BFW514" s="38"/>
      <c r="BFX514" s="38"/>
      <c r="BFY514" s="38"/>
      <c r="BFZ514" s="38"/>
      <c r="BGA514" s="38"/>
      <c r="BGB514" s="38"/>
      <c r="BGC514" s="38"/>
      <c r="BGD514" s="38"/>
      <c r="BGE514" s="38"/>
      <c r="BGF514" s="38"/>
      <c r="BGG514" s="38"/>
      <c r="BGH514" s="38"/>
      <c r="BGI514" s="38"/>
      <c r="BGJ514" s="38"/>
      <c r="BGK514" s="38"/>
      <c r="BGL514" s="38"/>
      <c r="BGM514" s="38"/>
      <c r="BGN514" s="38"/>
      <c r="BGO514" s="38"/>
      <c r="BGP514" s="38"/>
      <c r="BGQ514" s="38"/>
      <c r="BGR514" s="38"/>
      <c r="BGS514" s="38"/>
      <c r="BGT514" s="38"/>
      <c r="BGU514" s="38"/>
      <c r="BGV514" s="38"/>
      <c r="BGW514" s="38"/>
      <c r="BGX514" s="38"/>
      <c r="BGY514" s="38"/>
      <c r="BGZ514" s="38"/>
      <c r="BHA514" s="38"/>
      <c r="BHB514" s="38"/>
      <c r="BHC514" s="38"/>
      <c r="BHD514" s="38"/>
      <c r="BHE514" s="38"/>
      <c r="BHF514" s="38"/>
      <c r="BHG514" s="38"/>
      <c r="BHH514" s="38"/>
      <c r="BHI514" s="38"/>
      <c r="BHJ514" s="38"/>
      <c r="BHK514" s="38"/>
      <c r="BHL514" s="38"/>
      <c r="BHM514" s="38"/>
      <c r="BHN514" s="38"/>
      <c r="BHO514" s="38"/>
      <c r="BHP514" s="38"/>
      <c r="BHQ514" s="38"/>
      <c r="BHR514" s="38"/>
      <c r="BHS514" s="38"/>
      <c r="BHT514" s="38"/>
      <c r="BHU514" s="38"/>
      <c r="BHV514" s="38"/>
      <c r="BHW514" s="38"/>
      <c r="BHX514" s="38"/>
      <c r="BHY514" s="38"/>
      <c r="BHZ514" s="38"/>
      <c r="BIA514" s="38"/>
      <c r="BIB514" s="38"/>
      <c r="BIC514" s="38"/>
      <c r="BID514" s="38"/>
      <c r="BIE514" s="38"/>
      <c r="BIF514" s="38"/>
      <c r="BIG514" s="38"/>
      <c r="BIH514" s="38"/>
      <c r="BII514" s="38"/>
      <c r="BIJ514" s="38"/>
      <c r="BIK514" s="38"/>
      <c r="BIL514" s="38"/>
      <c r="BIM514" s="38"/>
      <c r="BIN514" s="38"/>
      <c r="BIO514" s="38"/>
      <c r="BIP514" s="38"/>
      <c r="BIQ514" s="38"/>
      <c r="BIR514" s="38"/>
      <c r="BIS514" s="38"/>
      <c r="BIT514" s="38"/>
      <c r="BIU514" s="38"/>
      <c r="BIV514" s="38"/>
      <c r="BIW514" s="38"/>
      <c r="BIX514" s="38"/>
      <c r="BIY514" s="38"/>
      <c r="BIZ514" s="38"/>
      <c r="BJA514" s="38"/>
      <c r="BJB514" s="38"/>
      <c r="BJC514" s="38"/>
      <c r="BJD514" s="38"/>
      <c r="BJE514" s="38"/>
      <c r="BJF514" s="38"/>
      <c r="BJG514" s="38"/>
      <c r="BJH514" s="38"/>
      <c r="BJI514" s="38"/>
      <c r="BJJ514" s="38"/>
      <c r="BJK514" s="38"/>
      <c r="BJL514" s="38"/>
      <c r="BJM514" s="38"/>
      <c r="BJN514" s="38"/>
      <c r="BJO514" s="38"/>
      <c r="BJP514" s="38"/>
      <c r="BJQ514" s="38"/>
      <c r="BJR514" s="38"/>
      <c r="BJS514" s="38"/>
      <c r="BJT514" s="38"/>
      <c r="BJU514" s="38"/>
      <c r="BJV514" s="38"/>
      <c r="BJW514" s="38"/>
      <c r="BJX514" s="38"/>
      <c r="BJY514" s="38"/>
      <c r="BJZ514" s="38"/>
      <c r="BKA514" s="38"/>
      <c r="BKB514" s="38"/>
      <c r="BKC514" s="38"/>
      <c r="BKD514" s="38"/>
      <c r="BKE514" s="38"/>
      <c r="BKF514" s="38"/>
      <c r="BKG514" s="38"/>
      <c r="BKH514" s="38"/>
      <c r="BKI514" s="38"/>
      <c r="BKJ514" s="38"/>
      <c r="BKK514" s="38"/>
      <c r="BKL514" s="38"/>
      <c r="BKM514" s="38"/>
      <c r="BKN514" s="38"/>
      <c r="BKO514" s="38"/>
      <c r="BKP514" s="38"/>
      <c r="BKQ514" s="38"/>
      <c r="BKR514" s="38"/>
      <c r="BKS514" s="38"/>
      <c r="BKT514" s="38"/>
      <c r="BKU514" s="38"/>
      <c r="BKV514" s="38"/>
      <c r="BKW514" s="38"/>
      <c r="BKX514" s="38"/>
      <c r="BKY514" s="38"/>
      <c r="BKZ514" s="38"/>
      <c r="BLA514" s="38"/>
      <c r="BLB514" s="38"/>
      <c r="BLC514" s="38"/>
      <c r="BLD514" s="38"/>
      <c r="BLE514" s="38"/>
      <c r="BLF514" s="38"/>
      <c r="BLG514" s="38"/>
      <c r="BLH514" s="38"/>
      <c r="BLI514" s="38"/>
      <c r="BLJ514" s="38"/>
      <c r="BLK514" s="38"/>
      <c r="BLL514" s="38"/>
      <c r="BLM514" s="38"/>
      <c r="BLN514" s="38"/>
      <c r="BLO514" s="38"/>
      <c r="BLP514" s="38"/>
      <c r="BLQ514" s="38"/>
      <c r="BLR514" s="38"/>
      <c r="BLS514" s="38"/>
      <c r="BLT514" s="38"/>
      <c r="BLU514" s="38"/>
      <c r="BLV514" s="38"/>
      <c r="BLW514" s="38"/>
      <c r="BLX514" s="38"/>
      <c r="BLY514" s="38"/>
      <c r="BLZ514" s="38"/>
      <c r="BMA514" s="38"/>
      <c r="BMB514" s="38"/>
      <c r="BMC514" s="38"/>
      <c r="BMD514" s="38"/>
      <c r="BME514" s="38"/>
      <c r="BMF514" s="38"/>
      <c r="BMG514" s="38"/>
      <c r="BMH514" s="38"/>
      <c r="BMI514" s="38"/>
      <c r="BMJ514" s="38"/>
      <c r="BMK514" s="38"/>
      <c r="BML514" s="38"/>
      <c r="BMM514" s="38"/>
      <c r="BMN514" s="38"/>
      <c r="BMO514" s="38"/>
      <c r="BMP514" s="38"/>
      <c r="BMQ514" s="38"/>
      <c r="BMR514" s="38"/>
      <c r="BMS514" s="38"/>
      <c r="BMT514" s="38"/>
      <c r="BMU514" s="38"/>
      <c r="BMV514" s="38"/>
      <c r="BMW514" s="38"/>
      <c r="BMX514" s="38"/>
      <c r="BMY514" s="38"/>
      <c r="BMZ514" s="38"/>
      <c r="BNA514" s="38"/>
      <c r="BNB514" s="38"/>
      <c r="BNC514" s="38"/>
      <c r="BND514" s="38"/>
      <c r="BNE514" s="38"/>
      <c r="BNF514" s="38"/>
      <c r="BNG514" s="38"/>
      <c r="BNH514" s="38"/>
      <c r="BNI514" s="38"/>
      <c r="BNJ514" s="38"/>
      <c r="BNK514" s="38"/>
      <c r="BNL514" s="38"/>
      <c r="BNM514" s="38"/>
      <c r="BNN514" s="38"/>
      <c r="BNO514" s="38"/>
      <c r="BNP514" s="38"/>
      <c r="BNQ514" s="38"/>
      <c r="BNR514" s="38"/>
      <c r="BNS514" s="38"/>
      <c r="BNT514" s="38"/>
      <c r="BNU514" s="38"/>
      <c r="BNV514" s="38"/>
      <c r="BNW514" s="38"/>
      <c r="BNX514" s="38"/>
      <c r="BNY514" s="38"/>
      <c r="BNZ514" s="38"/>
      <c r="BOA514" s="38"/>
      <c r="BOB514" s="38"/>
      <c r="BOC514" s="38"/>
      <c r="BOD514" s="38"/>
      <c r="BOE514" s="38"/>
      <c r="BOF514" s="38"/>
      <c r="BOG514" s="38"/>
      <c r="BOH514" s="38"/>
      <c r="BOI514" s="38"/>
      <c r="BOJ514" s="38"/>
      <c r="BOK514" s="38"/>
      <c r="BOL514" s="38"/>
      <c r="BOM514" s="38"/>
      <c r="BON514" s="38"/>
      <c r="BOO514" s="38"/>
      <c r="BOP514" s="38"/>
      <c r="BOQ514" s="38"/>
      <c r="BOR514" s="38"/>
      <c r="BOS514" s="38"/>
      <c r="BOT514" s="38"/>
      <c r="BOU514" s="38"/>
      <c r="BOV514" s="38"/>
      <c r="BOW514" s="38"/>
      <c r="BOX514" s="38"/>
      <c r="BOY514" s="38"/>
      <c r="BOZ514" s="38"/>
      <c r="BPA514" s="38"/>
      <c r="BPB514" s="38"/>
      <c r="BPC514" s="38"/>
      <c r="BPD514" s="38"/>
      <c r="BPE514" s="38"/>
      <c r="BPF514" s="38"/>
      <c r="BPG514" s="38"/>
      <c r="BPH514" s="38"/>
      <c r="BPI514" s="38"/>
      <c r="BPJ514" s="38"/>
      <c r="BPK514" s="38"/>
      <c r="BPL514" s="38"/>
      <c r="BPM514" s="38"/>
      <c r="BPN514" s="38"/>
      <c r="BPO514" s="38"/>
      <c r="BPP514" s="38"/>
      <c r="BPQ514" s="38"/>
      <c r="BPR514" s="38"/>
      <c r="BPS514" s="38"/>
      <c r="BPT514" s="38"/>
      <c r="BPU514" s="38"/>
      <c r="BPV514" s="38"/>
      <c r="BPW514" s="38"/>
      <c r="BPX514" s="38"/>
      <c r="BPY514" s="38"/>
      <c r="BPZ514" s="38"/>
      <c r="BQA514" s="38"/>
      <c r="BQB514" s="38"/>
      <c r="BQC514" s="38"/>
      <c r="BQD514" s="38"/>
      <c r="BQE514" s="38"/>
      <c r="BQF514" s="38"/>
      <c r="BQG514" s="38"/>
      <c r="BQH514" s="38"/>
      <c r="BQI514" s="38"/>
      <c r="BQJ514" s="38"/>
      <c r="BQK514" s="38"/>
      <c r="BQL514" s="38"/>
      <c r="BQM514" s="38"/>
      <c r="BQN514" s="38"/>
      <c r="BQO514" s="38"/>
      <c r="BQP514" s="38"/>
      <c r="BQQ514" s="38"/>
      <c r="BQR514" s="38"/>
      <c r="BQS514" s="38"/>
      <c r="BQT514" s="38"/>
      <c r="BQU514" s="38"/>
      <c r="BQV514" s="38"/>
      <c r="BQW514" s="38"/>
      <c r="BQX514" s="38"/>
      <c r="BQY514" s="38"/>
      <c r="BQZ514" s="38"/>
      <c r="BRA514" s="38"/>
      <c r="BRB514" s="38"/>
      <c r="BRC514" s="38"/>
      <c r="BRD514" s="38"/>
      <c r="BRE514" s="38"/>
      <c r="BRF514" s="38"/>
      <c r="BRG514" s="38"/>
      <c r="BRH514" s="38"/>
      <c r="BRI514" s="38"/>
      <c r="BRJ514" s="38"/>
      <c r="BRK514" s="38"/>
      <c r="BRL514" s="38"/>
      <c r="BRM514" s="38"/>
      <c r="BRN514" s="38"/>
      <c r="BRO514" s="38"/>
      <c r="BRP514" s="38"/>
      <c r="BRQ514" s="38"/>
      <c r="BRR514" s="38"/>
      <c r="BRS514" s="38"/>
      <c r="BRT514" s="38"/>
      <c r="BRU514" s="38"/>
      <c r="BRV514" s="38"/>
      <c r="BRW514" s="38"/>
      <c r="BRX514" s="38"/>
      <c r="BRY514" s="38"/>
      <c r="BRZ514" s="38"/>
      <c r="BSA514" s="38"/>
      <c r="BSB514" s="38"/>
      <c r="BSC514" s="38"/>
      <c r="BSD514" s="38"/>
      <c r="BSE514" s="38"/>
      <c r="BSF514" s="38"/>
      <c r="BSG514" s="38"/>
      <c r="BSH514" s="38"/>
      <c r="BSI514" s="38"/>
      <c r="BSJ514" s="38"/>
      <c r="BSK514" s="38"/>
      <c r="BSL514" s="38"/>
      <c r="BSM514" s="38"/>
      <c r="BSN514" s="38"/>
      <c r="BSO514" s="38"/>
      <c r="BSP514" s="38"/>
      <c r="BSQ514" s="38"/>
      <c r="BSR514" s="38"/>
      <c r="BSS514" s="38"/>
      <c r="BST514" s="38"/>
      <c r="BSU514" s="38"/>
      <c r="BSV514" s="38"/>
      <c r="BSW514" s="38"/>
      <c r="BSX514" s="38"/>
      <c r="BSY514" s="38"/>
      <c r="BSZ514" s="38"/>
      <c r="BTA514" s="38"/>
      <c r="BTB514" s="38"/>
      <c r="BTC514" s="38"/>
      <c r="BTD514" s="38"/>
      <c r="BTE514" s="38"/>
      <c r="BTF514" s="38"/>
      <c r="BTG514" s="38"/>
      <c r="BTH514" s="38"/>
      <c r="BTI514" s="38"/>
      <c r="BTJ514" s="38"/>
      <c r="BTK514" s="38"/>
      <c r="BTL514" s="38"/>
      <c r="BTM514" s="38"/>
      <c r="BTN514" s="38"/>
      <c r="BTO514" s="38"/>
      <c r="BTP514" s="38"/>
      <c r="BTQ514" s="38"/>
      <c r="BTR514" s="38"/>
      <c r="BTS514" s="38"/>
      <c r="BTT514" s="38"/>
      <c r="BTU514" s="38"/>
      <c r="BTV514" s="38"/>
      <c r="BTW514" s="38"/>
      <c r="BTX514" s="38"/>
      <c r="BTY514" s="38"/>
      <c r="BTZ514" s="38"/>
      <c r="BUA514" s="38"/>
      <c r="BUB514" s="38"/>
      <c r="BUC514" s="38"/>
      <c r="BUD514" s="38"/>
      <c r="BUE514" s="38"/>
      <c r="BUF514" s="38"/>
      <c r="BUG514" s="38"/>
      <c r="BUH514" s="38"/>
      <c r="BUI514" s="38"/>
      <c r="BUJ514" s="38"/>
      <c r="BUK514" s="38"/>
      <c r="BUL514" s="38"/>
      <c r="BUM514" s="38"/>
      <c r="BUN514" s="38"/>
      <c r="BUO514" s="38"/>
      <c r="BUP514" s="38"/>
      <c r="BUQ514" s="38"/>
      <c r="BUR514" s="38"/>
      <c r="BUS514" s="38"/>
      <c r="BUT514" s="38"/>
      <c r="BUU514" s="38"/>
      <c r="BUV514" s="38"/>
      <c r="BUW514" s="38"/>
      <c r="BUX514" s="38"/>
      <c r="BUY514" s="38"/>
      <c r="BUZ514" s="38"/>
      <c r="BVA514" s="38"/>
      <c r="BVB514" s="38"/>
      <c r="BVC514" s="38"/>
      <c r="BVD514" s="38"/>
      <c r="BVE514" s="38"/>
      <c r="BVF514" s="38"/>
      <c r="BVG514" s="38"/>
      <c r="BVH514" s="38"/>
      <c r="BVI514" s="38"/>
      <c r="BVJ514" s="38"/>
      <c r="BVK514" s="38"/>
      <c r="BVL514" s="38"/>
      <c r="BVM514" s="38"/>
      <c r="BVN514" s="38"/>
      <c r="BVO514" s="38"/>
      <c r="BVP514" s="38"/>
      <c r="BVQ514" s="38"/>
      <c r="BVR514" s="38"/>
      <c r="BVS514" s="38"/>
      <c r="BVT514" s="38"/>
      <c r="BVU514" s="38"/>
      <c r="BVV514" s="38"/>
      <c r="BVW514" s="38"/>
      <c r="BVX514" s="38"/>
      <c r="BVY514" s="38"/>
      <c r="BVZ514" s="38"/>
      <c r="BWA514" s="38"/>
      <c r="BWB514" s="38"/>
      <c r="BWC514" s="38"/>
      <c r="BWD514" s="38"/>
      <c r="BWE514" s="38"/>
      <c r="BWF514" s="38"/>
      <c r="BWG514" s="38"/>
      <c r="BWH514" s="38"/>
      <c r="BWI514" s="38"/>
      <c r="BWJ514" s="38"/>
      <c r="BWK514" s="38"/>
      <c r="BWL514" s="38"/>
      <c r="BWM514" s="38"/>
      <c r="BWN514" s="38"/>
      <c r="BWO514" s="38"/>
      <c r="BWP514" s="38"/>
      <c r="BWQ514" s="38"/>
      <c r="BWR514" s="38"/>
      <c r="BWS514" s="38"/>
      <c r="BWT514" s="38"/>
      <c r="BWU514" s="38"/>
      <c r="BWV514" s="38"/>
      <c r="BWW514" s="38"/>
      <c r="BWX514" s="38"/>
      <c r="BWY514" s="38"/>
      <c r="BWZ514" s="38"/>
      <c r="BXA514" s="38"/>
      <c r="BXB514" s="38"/>
      <c r="BXC514" s="38"/>
      <c r="BXD514" s="38"/>
      <c r="BXE514" s="38"/>
      <c r="BXF514" s="38"/>
      <c r="BXG514" s="38"/>
      <c r="BXH514" s="38"/>
      <c r="BXI514" s="38"/>
      <c r="BXJ514" s="38"/>
      <c r="BXK514" s="38"/>
      <c r="BXL514" s="38"/>
      <c r="BXM514" s="38"/>
      <c r="BXN514" s="38"/>
      <c r="BXO514" s="38"/>
      <c r="BXP514" s="38"/>
      <c r="BXQ514" s="38"/>
      <c r="BXR514" s="38"/>
      <c r="BXS514" s="38"/>
      <c r="BXT514" s="38"/>
      <c r="BXU514" s="38"/>
      <c r="BXV514" s="38"/>
      <c r="BXW514" s="38"/>
      <c r="BXX514" s="38"/>
      <c r="BXY514" s="38"/>
      <c r="BXZ514" s="38"/>
      <c r="BYA514" s="38"/>
      <c r="BYB514" s="38"/>
      <c r="BYC514" s="38"/>
      <c r="BYD514" s="38"/>
      <c r="BYE514" s="38"/>
      <c r="BYF514" s="38"/>
      <c r="BYG514" s="38"/>
      <c r="BYH514" s="38"/>
      <c r="BYI514" s="38"/>
      <c r="BYJ514" s="38"/>
      <c r="BYK514" s="38"/>
      <c r="BYL514" s="38"/>
      <c r="BYM514" s="38"/>
      <c r="BYN514" s="38"/>
      <c r="BYO514" s="38"/>
      <c r="BYP514" s="38"/>
      <c r="BYQ514" s="38"/>
      <c r="BYR514" s="38"/>
      <c r="BYS514" s="38"/>
      <c r="BYT514" s="38"/>
      <c r="BYU514" s="38"/>
      <c r="BYV514" s="38"/>
      <c r="BYW514" s="38"/>
      <c r="BYX514" s="38"/>
      <c r="BYY514" s="38"/>
      <c r="BYZ514" s="38"/>
      <c r="BZA514" s="38"/>
      <c r="BZB514" s="38"/>
      <c r="BZC514" s="38"/>
      <c r="BZD514" s="38"/>
      <c r="BZE514" s="38"/>
      <c r="BZF514" s="38"/>
      <c r="BZG514" s="38"/>
      <c r="BZH514" s="38"/>
      <c r="BZI514" s="38"/>
      <c r="BZJ514" s="38"/>
      <c r="BZK514" s="38"/>
      <c r="BZL514" s="38"/>
      <c r="BZM514" s="38"/>
      <c r="BZN514" s="38"/>
      <c r="BZO514" s="38"/>
      <c r="BZP514" s="38"/>
      <c r="BZQ514" s="38"/>
      <c r="BZR514" s="38"/>
      <c r="BZS514" s="38"/>
      <c r="BZT514" s="38"/>
      <c r="BZU514" s="38"/>
      <c r="BZV514" s="38"/>
      <c r="BZW514" s="38"/>
      <c r="BZX514" s="38"/>
      <c r="BZY514" s="38"/>
      <c r="BZZ514" s="38"/>
      <c r="CAA514" s="38"/>
      <c r="CAB514" s="38"/>
      <c r="CAC514" s="38"/>
      <c r="CAD514" s="38"/>
      <c r="CAE514" s="38"/>
      <c r="CAF514" s="38"/>
      <c r="CAG514" s="38"/>
      <c r="CAH514" s="38"/>
      <c r="CAI514" s="38"/>
      <c r="CAJ514" s="38"/>
      <c r="CAK514" s="38"/>
      <c r="CAL514" s="38"/>
      <c r="CAM514" s="38"/>
      <c r="CAN514" s="38"/>
      <c r="CAO514" s="38"/>
      <c r="CAP514" s="38"/>
      <c r="CAQ514" s="38"/>
      <c r="CAR514" s="38"/>
      <c r="CAS514" s="38"/>
      <c r="CAT514" s="38"/>
      <c r="CAU514" s="38"/>
      <c r="CAV514" s="38"/>
      <c r="CAW514" s="38"/>
      <c r="CAX514" s="38"/>
      <c r="CAY514" s="38"/>
      <c r="CAZ514" s="38"/>
      <c r="CBA514" s="38"/>
      <c r="CBB514" s="38"/>
      <c r="CBC514" s="38"/>
      <c r="CBD514" s="38"/>
      <c r="CBE514" s="38"/>
      <c r="CBF514" s="38"/>
      <c r="CBG514" s="38"/>
      <c r="CBH514" s="38"/>
      <c r="CBI514" s="38"/>
      <c r="CBJ514" s="38"/>
      <c r="CBK514" s="38"/>
      <c r="CBL514" s="38"/>
      <c r="CBM514" s="38"/>
      <c r="CBN514" s="38"/>
      <c r="CBO514" s="38"/>
      <c r="CBP514" s="38"/>
      <c r="CBQ514" s="38"/>
      <c r="CBR514" s="38"/>
      <c r="CBS514" s="38"/>
      <c r="CBT514" s="38"/>
      <c r="CBU514" s="38"/>
      <c r="CBV514" s="38"/>
      <c r="CBW514" s="38"/>
      <c r="CBX514" s="38"/>
      <c r="CBY514" s="38"/>
      <c r="CBZ514" s="38"/>
      <c r="CCA514" s="38"/>
      <c r="CCB514" s="38"/>
      <c r="CCC514" s="38"/>
      <c r="CCD514" s="38"/>
      <c r="CCE514" s="38"/>
      <c r="CCF514" s="38"/>
      <c r="CCG514" s="38"/>
      <c r="CCH514" s="38"/>
      <c r="CCI514" s="38"/>
      <c r="CCJ514" s="38"/>
      <c r="CCK514" s="38"/>
      <c r="CCL514" s="38"/>
      <c r="CCM514" s="38"/>
      <c r="CCN514" s="38"/>
      <c r="CCO514" s="38"/>
      <c r="CCP514" s="38"/>
      <c r="CCQ514" s="38"/>
      <c r="CCR514" s="38"/>
      <c r="CCS514" s="38"/>
      <c r="CCT514" s="38"/>
      <c r="CCU514" s="38"/>
      <c r="CCV514" s="38"/>
      <c r="CCW514" s="38"/>
      <c r="CCX514" s="38"/>
      <c r="CCY514" s="38"/>
      <c r="CCZ514" s="38"/>
      <c r="CDA514" s="38"/>
      <c r="CDB514" s="38"/>
      <c r="CDC514" s="38"/>
      <c r="CDD514" s="38"/>
      <c r="CDE514" s="38"/>
      <c r="CDF514" s="38"/>
      <c r="CDG514" s="38"/>
      <c r="CDH514" s="38"/>
      <c r="CDI514" s="38"/>
      <c r="CDJ514" s="38"/>
      <c r="CDK514" s="38"/>
      <c r="CDL514" s="38"/>
      <c r="CDM514" s="38"/>
      <c r="CDN514" s="38"/>
      <c r="CDO514" s="38"/>
      <c r="CDP514" s="38"/>
      <c r="CDQ514" s="38"/>
      <c r="CDR514" s="38"/>
      <c r="CDS514" s="38"/>
      <c r="CDT514" s="38"/>
      <c r="CDU514" s="38"/>
      <c r="CDV514" s="38"/>
      <c r="CDW514" s="38"/>
      <c r="CDX514" s="38"/>
      <c r="CDY514" s="38"/>
      <c r="CDZ514" s="38"/>
      <c r="CEA514" s="38"/>
      <c r="CEB514" s="38"/>
      <c r="CEC514" s="38"/>
      <c r="CED514" s="38"/>
      <c r="CEE514" s="38"/>
      <c r="CEF514" s="38"/>
      <c r="CEG514" s="38"/>
      <c r="CEH514" s="38"/>
      <c r="CEI514" s="38"/>
      <c r="CEJ514" s="38"/>
      <c r="CEK514" s="38"/>
      <c r="CEL514" s="38"/>
      <c r="CEM514" s="38"/>
      <c r="CEN514" s="38"/>
      <c r="CEO514" s="38"/>
      <c r="CEP514" s="38"/>
      <c r="CEQ514" s="38"/>
      <c r="CER514" s="38"/>
      <c r="CES514" s="38"/>
      <c r="CET514" s="38"/>
      <c r="CEU514" s="38"/>
      <c r="CEV514" s="38"/>
      <c r="CEW514" s="38"/>
      <c r="CEX514" s="38"/>
      <c r="CEY514" s="38"/>
      <c r="CEZ514" s="38"/>
      <c r="CFA514" s="38"/>
      <c r="CFB514" s="38"/>
      <c r="CFC514" s="38"/>
      <c r="CFD514" s="38"/>
      <c r="CFE514" s="38"/>
      <c r="CFF514" s="38"/>
      <c r="CFG514" s="38"/>
      <c r="CFH514" s="38"/>
      <c r="CFI514" s="38"/>
      <c r="CFJ514" s="38"/>
      <c r="CFK514" s="38"/>
      <c r="CFL514" s="38"/>
      <c r="CFM514" s="38"/>
      <c r="CFN514" s="38"/>
      <c r="CFO514" s="38"/>
      <c r="CFP514" s="38"/>
      <c r="CFQ514" s="38"/>
      <c r="CFR514" s="38"/>
      <c r="CFS514" s="38"/>
      <c r="CFT514" s="38"/>
      <c r="CFU514" s="38"/>
      <c r="CFV514" s="38"/>
      <c r="CFW514" s="38"/>
      <c r="CFX514" s="38"/>
      <c r="CFY514" s="38"/>
      <c r="CFZ514" s="38"/>
      <c r="CGA514" s="38"/>
      <c r="CGB514" s="38"/>
      <c r="CGC514" s="38"/>
      <c r="CGD514" s="38"/>
      <c r="CGE514" s="38"/>
      <c r="CGF514" s="38"/>
      <c r="CGG514" s="38"/>
      <c r="CGH514" s="38"/>
      <c r="CGI514" s="38"/>
      <c r="CGJ514" s="38"/>
      <c r="CGK514" s="38"/>
      <c r="CGL514" s="38"/>
      <c r="CGM514" s="38"/>
      <c r="CGN514" s="38"/>
      <c r="CGO514" s="38"/>
      <c r="CGP514" s="38"/>
      <c r="CGQ514" s="38"/>
      <c r="CGR514" s="38"/>
      <c r="CGS514" s="38"/>
      <c r="CGT514" s="38"/>
      <c r="CGU514" s="38"/>
      <c r="CGV514" s="38"/>
      <c r="CGW514" s="38"/>
      <c r="CGX514" s="38"/>
      <c r="CGY514" s="38"/>
      <c r="CGZ514" s="38"/>
      <c r="CHA514" s="38"/>
      <c r="CHB514" s="38"/>
      <c r="CHC514" s="38"/>
      <c r="CHD514" s="38"/>
      <c r="CHE514" s="38"/>
      <c r="CHF514" s="38"/>
      <c r="CHG514" s="38"/>
      <c r="CHH514" s="38"/>
      <c r="CHI514" s="38"/>
      <c r="CHJ514" s="38"/>
      <c r="CHK514" s="38"/>
      <c r="CHL514" s="38"/>
      <c r="CHM514" s="38"/>
      <c r="CHN514" s="38"/>
      <c r="CHO514" s="38"/>
      <c r="CHP514" s="38"/>
      <c r="CHQ514" s="38"/>
      <c r="CHR514" s="38"/>
      <c r="CHS514" s="38"/>
      <c r="CHT514" s="38"/>
      <c r="CHU514" s="38"/>
      <c r="CHV514" s="38"/>
      <c r="CHW514" s="38"/>
      <c r="CHX514" s="38"/>
      <c r="CHY514" s="38"/>
      <c r="CHZ514" s="38"/>
      <c r="CIA514" s="38"/>
      <c r="CIB514" s="38"/>
      <c r="CIC514" s="38"/>
      <c r="CID514" s="38"/>
      <c r="CIE514" s="38"/>
      <c r="CIF514" s="38"/>
      <c r="CIG514" s="38"/>
      <c r="CIH514" s="38"/>
      <c r="CII514" s="38"/>
      <c r="CIJ514" s="38"/>
      <c r="CIK514" s="38"/>
      <c r="CIL514" s="38"/>
      <c r="CIM514" s="38"/>
      <c r="CIN514" s="38"/>
      <c r="CIO514" s="38"/>
      <c r="CIP514" s="38"/>
      <c r="CIQ514" s="38"/>
      <c r="CIR514" s="38"/>
      <c r="CIS514" s="38"/>
      <c r="CIT514" s="38"/>
      <c r="CIU514" s="38"/>
      <c r="CIV514" s="38"/>
      <c r="CIW514" s="38"/>
      <c r="CIX514" s="38"/>
      <c r="CIY514" s="38"/>
      <c r="CIZ514" s="38"/>
      <c r="CJA514" s="38"/>
      <c r="CJB514" s="38"/>
      <c r="CJC514" s="38"/>
      <c r="CJD514" s="38"/>
      <c r="CJE514" s="38"/>
      <c r="CJF514" s="38"/>
      <c r="CJG514" s="38"/>
      <c r="CJH514" s="38"/>
      <c r="CJI514" s="38"/>
      <c r="CJJ514" s="38"/>
      <c r="CJK514" s="38"/>
      <c r="CJL514" s="38"/>
      <c r="CJM514" s="38"/>
      <c r="CJN514" s="38"/>
      <c r="CJO514" s="38"/>
      <c r="CJP514" s="38"/>
      <c r="CJQ514" s="38"/>
      <c r="CJR514" s="38"/>
      <c r="CJS514" s="38"/>
      <c r="CJT514" s="38"/>
      <c r="CJU514" s="38"/>
      <c r="CJV514" s="38"/>
      <c r="CJW514" s="38"/>
      <c r="CJX514" s="38"/>
      <c r="CJY514" s="38"/>
      <c r="CJZ514" s="38"/>
      <c r="CKA514" s="38"/>
      <c r="CKB514" s="38"/>
      <c r="CKC514" s="38"/>
      <c r="CKD514" s="38"/>
      <c r="CKE514" s="38"/>
      <c r="CKF514" s="38"/>
      <c r="CKG514" s="38"/>
      <c r="CKH514" s="38"/>
      <c r="CKI514" s="38"/>
      <c r="CKJ514" s="38"/>
      <c r="CKK514" s="38"/>
      <c r="CKL514" s="38"/>
      <c r="CKM514" s="38"/>
      <c r="CKN514" s="38"/>
      <c r="CKO514" s="38"/>
      <c r="CKP514" s="38"/>
      <c r="CKQ514" s="38"/>
      <c r="CKR514" s="38"/>
      <c r="CKS514" s="38"/>
      <c r="CKT514" s="38"/>
      <c r="CKU514" s="38"/>
      <c r="CKV514" s="38"/>
      <c r="CKW514" s="38"/>
      <c r="CKX514" s="38"/>
      <c r="CKY514" s="38"/>
      <c r="CKZ514" s="38"/>
      <c r="CLA514" s="38"/>
      <c r="CLB514" s="38"/>
      <c r="CLC514" s="38"/>
      <c r="CLD514" s="38"/>
      <c r="CLE514" s="38"/>
      <c r="CLF514" s="38"/>
      <c r="CLG514" s="38"/>
      <c r="CLH514" s="38"/>
      <c r="CLI514" s="38"/>
      <c r="CLJ514" s="38"/>
      <c r="CLK514" s="38"/>
      <c r="CLL514" s="38"/>
      <c r="CLM514" s="38"/>
      <c r="CLN514" s="38"/>
      <c r="CLO514" s="38"/>
      <c r="CLP514" s="38"/>
      <c r="CLQ514" s="38"/>
      <c r="CLR514" s="38"/>
      <c r="CLS514" s="38"/>
      <c r="CLT514" s="38"/>
      <c r="CLU514" s="38"/>
      <c r="CLV514" s="38"/>
      <c r="CLW514" s="38"/>
      <c r="CLX514" s="38"/>
      <c r="CLY514" s="38"/>
      <c r="CLZ514" s="38"/>
      <c r="CMA514" s="38"/>
      <c r="CMB514" s="38"/>
      <c r="CMC514" s="38"/>
      <c r="CMD514" s="38"/>
      <c r="CME514" s="38"/>
      <c r="CMF514" s="38"/>
      <c r="CMG514" s="38"/>
      <c r="CMH514" s="38"/>
      <c r="CMI514" s="38"/>
      <c r="CMJ514" s="38"/>
      <c r="CMK514" s="38"/>
      <c r="CML514" s="38"/>
      <c r="CMM514" s="38"/>
      <c r="CMN514" s="38"/>
      <c r="CMO514" s="38"/>
      <c r="CMP514" s="38"/>
      <c r="CMQ514" s="38"/>
      <c r="CMR514" s="38"/>
      <c r="CMS514" s="38"/>
      <c r="CMT514" s="38"/>
      <c r="CMU514" s="38"/>
      <c r="CMV514" s="38"/>
      <c r="CMW514" s="38"/>
      <c r="CMX514" s="38"/>
      <c r="CMY514" s="38"/>
      <c r="CMZ514" s="38"/>
      <c r="CNA514" s="38"/>
      <c r="CNB514" s="38"/>
      <c r="CNC514" s="38"/>
      <c r="CND514" s="38"/>
      <c r="CNE514" s="38"/>
      <c r="CNF514" s="38"/>
      <c r="CNG514" s="38"/>
      <c r="CNH514" s="38"/>
      <c r="CNI514" s="38"/>
      <c r="CNJ514" s="38"/>
      <c r="CNK514" s="38"/>
      <c r="CNL514" s="38"/>
      <c r="CNM514" s="38"/>
      <c r="CNN514" s="38"/>
      <c r="CNO514" s="38"/>
      <c r="CNP514" s="38"/>
      <c r="CNQ514" s="38"/>
      <c r="CNR514" s="38"/>
      <c r="CNS514" s="38"/>
      <c r="CNT514" s="38"/>
      <c r="CNU514" s="38"/>
      <c r="CNV514" s="38"/>
      <c r="CNW514" s="38"/>
      <c r="CNX514" s="38"/>
      <c r="CNY514" s="38"/>
      <c r="CNZ514" s="38"/>
      <c r="COA514" s="38"/>
      <c r="COB514" s="38"/>
      <c r="COC514" s="38"/>
      <c r="COD514" s="38"/>
      <c r="COE514" s="38"/>
      <c r="COF514" s="38"/>
      <c r="COG514" s="38"/>
      <c r="COH514" s="38"/>
      <c r="COI514" s="38"/>
      <c r="COJ514" s="38"/>
      <c r="COK514" s="38"/>
      <c r="COL514" s="38"/>
      <c r="COM514" s="38"/>
      <c r="CON514" s="38"/>
      <c r="COO514" s="38"/>
      <c r="COP514" s="38"/>
      <c r="COQ514" s="38"/>
      <c r="COR514" s="38"/>
      <c r="COS514" s="38"/>
      <c r="COT514" s="38"/>
      <c r="COU514" s="38"/>
      <c r="COV514" s="38"/>
      <c r="COW514" s="38"/>
      <c r="COX514" s="38"/>
      <c r="COY514" s="38"/>
      <c r="COZ514" s="38"/>
      <c r="CPA514" s="38"/>
      <c r="CPB514" s="38"/>
      <c r="CPC514" s="38"/>
      <c r="CPD514" s="38"/>
      <c r="CPE514" s="38"/>
      <c r="CPF514" s="38"/>
      <c r="CPG514" s="38"/>
      <c r="CPH514" s="38"/>
      <c r="CPI514" s="38"/>
      <c r="CPJ514" s="38"/>
      <c r="CPK514" s="38"/>
      <c r="CPL514" s="38"/>
      <c r="CPM514" s="38"/>
      <c r="CPN514" s="38"/>
      <c r="CPO514" s="38"/>
      <c r="CPP514" s="38"/>
      <c r="CPQ514" s="38"/>
      <c r="CPR514" s="38"/>
      <c r="CPS514" s="38"/>
      <c r="CPT514" s="38"/>
      <c r="CPU514" s="38"/>
      <c r="CPV514" s="38"/>
      <c r="CPW514" s="38"/>
      <c r="CPX514" s="38"/>
      <c r="CPY514" s="38"/>
      <c r="CPZ514" s="38"/>
      <c r="CQA514" s="38"/>
      <c r="CQB514" s="38"/>
      <c r="CQC514" s="38"/>
      <c r="CQD514" s="38"/>
      <c r="CQE514" s="38"/>
      <c r="CQF514" s="38"/>
      <c r="CQG514" s="38"/>
      <c r="CQH514" s="38"/>
      <c r="CQI514" s="38"/>
      <c r="CQJ514" s="38"/>
      <c r="CQK514" s="38"/>
      <c r="CQL514" s="38"/>
      <c r="CQM514" s="38"/>
      <c r="CQN514" s="38"/>
      <c r="CQO514" s="38"/>
      <c r="CQP514" s="38"/>
      <c r="CQQ514" s="38"/>
      <c r="CQR514" s="38"/>
      <c r="CQS514" s="38"/>
      <c r="CQT514" s="38"/>
      <c r="CQU514" s="38"/>
      <c r="CQV514" s="38"/>
      <c r="CQW514" s="38"/>
      <c r="CQX514" s="38"/>
      <c r="CQY514" s="38"/>
      <c r="CQZ514" s="38"/>
      <c r="CRA514" s="38"/>
      <c r="CRB514" s="38"/>
      <c r="CRC514" s="38"/>
      <c r="CRD514" s="38"/>
      <c r="CRE514" s="38"/>
      <c r="CRF514" s="38"/>
      <c r="CRG514" s="38"/>
      <c r="CRH514" s="38"/>
      <c r="CRI514" s="38"/>
      <c r="CRJ514" s="38"/>
      <c r="CRK514" s="38"/>
      <c r="CRL514" s="38"/>
      <c r="CRM514" s="38"/>
      <c r="CRN514" s="38"/>
      <c r="CRO514" s="38"/>
      <c r="CRP514" s="38"/>
      <c r="CRQ514" s="38"/>
      <c r="CRR514" s="38"/>
      <c r="CRS514" s="38"/>
      <c r="CRT514" s="38"/>
      <c r="CRU514" s="38"/>
      <c r="CRV514" s="38"/>
      <c r="CRW514" s="38"/>
      <c r="CRX514" s="38"/>
      <c r="CRY514" s="38"/>
      <c r="CRZ514" s="38"/>
      <c r="CSA514" s="38"/>
      <c r="CSB514" s="38"/>
      <c r="CSC514" s="38"/>
      <c r="CSD514" s="38"/>
      <c r="CSE514" s="38"/>
      <c r="CSF514" s="38"/>
      <c r="CSG514" s="38"/>
      <c r="CSH514" s="38"/>
      <c r="CSI514" s="38"/>
      <c r="CSJ514" s="38"/>
      <c r="CSK514" s="38"/>
      <c r="CSL514" s="38"/>
      <c r="CSM514" s="38"/>
      <c r="CSN514" s="38"/>
      <c r="CSO514" s="38"/>
      <c r="CSP514" s="38"/>
      <c r="CSQ514" s="38"/>
      <c r="CSR514" s="38"/>
      <c r="CSS514" s="38"/>
      <c r="CST514" s="38"/>
      <c r="CSU514" s="38"/>
      <c r="CSV514" s="38"/>
      <c r="CSW514" s="38"/>
      <c r="CSX514" s="38"/>
      <c r="CSY514" s="38"/>
      <c r="CSZ514" s="38"/>
      <c r="CTA514" s="38"/>
      <c r="CTB514" s="38"/>
      <c r="CTC514" s="38"/>
      <c r="CTD514" s="38"/>
      <c r="CTE514" s="38"/>
      <c r="CTF514" s="38"/>
      <c r="CTG514" s="38"/>
      <c r="CTH514" s="38"/>
      <c r="CTI514" s="38"/>
      <c r="CTJ514" s="38"/>
      <c r="CTK514" s="38"/>
      <c r="CTL514" s="38"/>
      <c r="CTM514" s="38"/>
      <c r="CTN514" s="38"/>
      <c r="CTO514" s="38"/>
      <c r="CTP514" s="38"/>
      <c r="CTQ514" s="38"/>
      <c r="CTR514" s="38"/>
      <c r="CTS514" s="38"/>
      <c r="CTT514" s="38"/>
      <c r="CTU514" s="38"/>
      <c r="CTV514" s="38"/>
      <c r="CTW514" s="38"/>
      <c r="CTX514" s="38"/>
      <c r="CTY514" s="38"/>
      <c r="CTZ514" s="38"/>
      <c r="CUA514" s="38"/>
      <c r="CUB514" s="38"/>
      <c r="CUC514" s="38"/>
      <c r="CUD514" s="38"/>
      <c r="CUE514" s="38"/>
      <c r="CUF514" s="38"/>
      <c r="CUG514" s="38"/>
      <c r="CUH514" s="38"/>
      <c r="CUI514" s="38"/>
      <c r="CUJ514" s="38"/>
      <c r="CUK514" s="38"/>
      <c r="CUL514" s="38"/>
      <c r="CUM514" s="38"/>
      <c r="CUN514" s="38"/>
      <c r="CUO514" s="38"/>
      <c r="CUP514" s="38"/>
      <c r="CUQ514" s="38"/>
      <c r="CUR514" s="38"/>
      <c r="CUS514" s="38"/>
      <c r="CUT514" s="38"/>
      <c r="CUU514" s="38"/>
      <c r="CUV514" s="38"/>
      <c r="CUW514" s="38"/>
      <c r="CUX514" s="38"/>
      <c r="CUY514" s="38"/>
      <c r="CUZ514" s="38"/>
      <c r="CVA514" s="38"/>
      <c r="CVB514" s="38"/>
      <c r="CVC514" s="38"/>
      <c r="CVD514" s="38"/>
      <c r="CVE514" s="38"/>
      <c r="CVF514" s="38"/>
      <c r="CVG514" s="38"/>
      <c r="CVH514" s="38"/>
      <c r="CVI514" s="38"/>
      <c r="CVJ514" s="38"/>
      <c r="CVK514" s="38"/>
      <c r="CVL514" s="38"/>
      <c r="CVM514" s="38"/>
      <c r="CVN514" s="38"/>
      <c r="CVO514" s="38"/>
      <c r="CVP514" s="38"/>
      <c r="CVQ514" s="38"/>
      <c r="CVR514" s="38"/>
      <c r="CVS514" s="38"/>
      <c r="CVT514" s="38"/>
      <c r="CVU514" s="38"/>
      <c r="CVV514" s="38"/>
      <c r="CVW514" s="38"/>
      <c r="CVX514" s="38"/>
      <c r="CVY514" s="38"/>
      <c r="CVZ514" s="38"/>
      <c r="CWA514" s="38"/>
      <c r="CWB514" s="38"/>
      <c r="CWC514" s="38"/>
      <c r="CWD514" s="38"/>
      <c r="CWE514" s="38"/>
      <c r="CWF514" s="38"/>
      <c r="CWG514" s="38"/>
      <c r="CWH514" s="38"/>
      <c r="CWI514" s="38"/>
      <c r="CWJ514" s="38"/>
      <c r="CWK514" s="38"/>
      <c r="CWL514" s="38"/>
      <c r="CWM514" s="38"/>
      <c r="CWN514" s="38"/>
      <c r="CWO514" s="38"/>
      <c r="CWP514" s="38"/>
      <c r="CWQ514" s="38"/>
      <c r="CWR514" s="38"/>
      <c r="CWS514" s="38"/>
      <c r="CWT514" s="38"/>
      <c r="CWU514" s="38"/>
      <c r="CWV514" s="38"/>
      <c r="CWW514" s="38"/>
      <c r="CWX514" s="38"/>
      <c r="CWY514" s="38"/>
      <c r="CWZ514" s="38"/>
      <c r="CXA514" s="38"/>
      <c r="CXB514" s="38"/>
      <c r="CXC514" s="38"/>
      <c r="CXD514" s="38"/>
      <c r="CXE514" s="38"/>
      <c r="CXF514" s="38"/>
      <c r="CXG514" s="38"/>
      <c r="CXH514" s="38"/>
      <c r="CXI514" s="38"/>
      <c r="CXJ514" s="38"/>
      <c r="CXK514" s="38"/>
      <c r="CXL514" s="38"/>
      <c r="CXM514" s="38"/>
      <c r="CXN514" s="38"/>
      <c r="CXO514" s="38"/>
      <c r="CXP514" s="38"/>
      <c r="CXQ514" s="38"/>
      <c r="CXR514" s="38"/>
      <c r="CXS514" s="38"/>
      <c r="CXT514" s="38"/>
      <c r="CXU514" s="38"/>
      <c r="CXV514" s="38"/>
      <c r="CXW514" s="38"/>
      <c r="CXX514" s="38"/>
      <c r="CXY514" s="38"/>
      <c r="CXZ514" s="38"/>
      <c r="CYA514" s="38"/>
      <c r="CYB514" s="38"/>
      <c r="CYC514" s="38"/>
      <c r="CYD514" s="38"/>
      <c r="CYE514" s="38"/>
      <c r="CYF514" s="38"/>
      <c r="CYG514" s="38"/>
      <c r="CYH514" s="38"/>
      <c r="CYI514" s="38"/>
      <c r="CYJ514" s="38"/>
      <c r="CYK514" s="38"/>
      <c r="CYL514" s="38"/>
      <c r="CYM514" s="38"/>
      <c r="CYN514" s="38"/>
      <c r="CYO514" s="38"/>
      <c r="CYP514" s="38"/>
      <c r="CYQ514" s="38"/>
      <c r="CYR514" s="38"/>
      <c r="CYS514" s="38"/>
      <c r="CYT514" s="38"/>
      <c r="CYU514" s="38"/>
      <c r="CYV514" s="38"/>
      <c r="CYW514" s="38"/>
      <c r="CYX514" s="38"/>
      <c r="CYY514" s="38"/>
      <c r="CYZ514" s="38"/>
      <c r="CZA514" s="38"/>
      <c r="CZB514" s="38"/>
      <c r="CZC514" s="38"/>
      <c r="CZD514" s="38"/>
      <c r="CZE514" s="38"/>
      <c r="CZF514" s="38"/>
      <c r="CZG514" s="38"/>
      <c r="CZH514" s="38"/>
      <c r="CZI514" s="38"/>
      <c r="CZJ514" s="38"/>
      <c r="CZK514" s="38"/>
      <c r="CZL514" s="38"/>
      <c r="CZM514" s="38"/>
      <c r="CZN514" s="38"/>
      <c r="CZO514" s="38"/>
      <c r="CZP514" s="38"/>
      <c r="CZQ514" s="38"/>
      <c r="CZR514" s="38"/>
      <c r="CZS514" s="38"/>
      <c r="CZT514" s="38"/>
      <c r="CZU514" s="38"/>
      <c r="CZV514" s="38"/>
      <c r="CZW514" s="38"/>
      <c r="CZX514" s="38"/>
      <c r="CZY514" s="38"/>
      <c r="CZZ514" s="38"/>
      <c r="DAA514" s="38"/>
      <c r="DAB514" s="38"/>
      <c r="DAC514" s="38"/>
      <c r="DAD514" s="38"/>
      <c r="DAE514" s="38"/>
      <c r="DAF514" s="38"/>
      <c r="DAG514" s="38"/>
      <c r="DAH514" s="38"/>
      <c r="DAI514" s="38"/>
      <c r="DAJ514" s="38"/>
      <c r="DAK514" s="38"/>
      <c r="DAL514" s="38"/>
      <c r="DAM514" s="38"/>
      <c r="DAN514" s="38"/>
      <c r="DAO514" s="38"/>
      <c r="DAP514" s="38"/>
      <c r="DAQ514" s="38"/>
      <c r="DAR514" s="38"/>
      <c r="DAS514" s="38"/>
      <c r="DAT514" s="38"/>
      <c r="DAU514" s="38"/>
      <c r="DAV514" s="38"/>
      <c r="DAW514" s="38"/>
      <c r="DAX514" s="38"/>
      <c r="DAY514" s="38"/>
      <c r="DAZ514" s="38"/>
      <c r="DBA514" s="38"/>
      <c r="DBB514" s="38"/>
      <c r="DBC514" s="38"/>
      <c r="DBD514" s="38"/>
      <c r="DBE514" s="38"/>
      <c r="DBF514" s="38"/>
      <c r="DBG514" s="38"/>
      <c r="DBH514" s="38"/>
      <c r="DBI514" s="38"/>
      <c r="DBJ514" s="38"/>
      <c r="DBK514" s="38"/>
      <c r="DBL514" s="38"/>
      <c r="DBM514" s="38"/>
      <c r="DBN514" s="38"/>
      <c r="DBO514" s="38"/>
      <c r="DBP514" s="38"/>
      <c r="DBQ514" s="38"/>
      <c r="DBR514" s="38"/>
      <c r="DBS514" s="38"/>
      <c r="DBT514" s="38"/>
      <c r="DBU514" s="38"/>
      <c r="DBV514" s="38"/>
      <c r="DBW514" s="38"/>
      <c r="DBX514" s="38"/>
      <c r="DBY514" s="38"/>
      <c r="DBZ514" s="38"/>
      <c r="DCA514" s="38"/>
      <c r="DCB514" s="38"/>
      <c r="DCC514" s="38"/>
      <c r="DCD514" s="38"/>
      <c r="DCE514" s="38"/>
      <c r="DCF514" s="38"/>
      <c r="DCG514" s="38"/>
      <c r="DCH514" s="38"/>
      <c r="DCI514" s="38"/>
      <c r="DCJ514" s="38"/>
      <c r="DCK514" s="38"/>
      <c r="DCL514" s="38"/>
      <c r="DCM514" s="38"/>
      <c r="DCN514" s="38"/>
      <c r="DCO514" s="38"/>
      <c r="DCP514" s="38"/>
      <c r="DCQ514" s="38"/>
      <c r="DCR514" s="38"/>
      <c r="DCS514" s="38"/>
      <c r="DCT514" s="38"/>
      <c r="DCU514" s="38"/>
      <c r="DCV514" s="38"/>
      <c r="DCW514" s="38"/>
      <c r="DCX514" s="38"/>
      <c r="DCY514" s="38"/>
      <c r="DCZ514" s="38"/>
      <c r="DDA514" s="38"/>
      <c r="DDB514" s="38"/>
      <c r="DDC514" s="38"/>
      <c r="DDD514" s="38"/>
      <c r="DDE514" s="38"/>
      <c r="DDF514" s="38"/>
      <c r="DDG514" s="38"/>
      <c r="DDH514" s="38"/>
      <c r="DDI514" s="38"/>
      <c r="DDJ514" s="38"/>
      <c r="DDK514" s="38"/>
      <c r="DDL514" s="38"/>
      <c r="DDM514" s="38"/>
      <c r="DDN514" s="38"/>
      <c r="DDO514" s="38"/>
      <c r="DDP514" s="38"/>
      <c r="DDQ514" s="38"/>
      <c r="DDR514" s="38"/>
      <c r="DDS514" s="38"/>
      <c r="DDT514" s="38"/>
      <c r="DDU514" s="38"/>
      <c r="DDV514" s="38"/>
      <c r="DDW514" s="38"/>
      <c r="DDX514" s="38"/>
      <c r="DDY514" s="38"/>
      <c r="DDZ514" s="38"/>
      <c r="DEA514" s="38"/>
      <c r="DEB514" s="38"/>
      <c r="DEC514" s="38"/>
      <c r="DED514" s="38"/>
      <c r="DEE514" s="38"/>
      <c r="DEF514" s="38"/>
      <c r="DEG514" s="38"/>
      <c r="DEH514" s="38"/>
      <c r="DEI514" s="38"/>
      <c r="DEJ514" s="38"/>
      <c r="DEK514" s="38"/>
      <c r="DEL514" s="38"/>
      <c r="DEM514" s="38"/>
      <c r="DEN514" s="38"/>
      <c r="DEO514" s="38"/>
      <c r="DEP514" s="38"/>
      <c r="DEQ514" s="38"/>
      <c r="DER514" s="38"/>
      <c r="DES514" s="38"/>
      <c r="DET514" s="38"/>
      <c r="DEU514" s="38"/>
      <c r="DEV514" s="38"/>
      <c r="DEW514" s="38"/>
      <c r="DEX514" s="38"/>
      <c r="DEY514" s="38"/>
      <c r="DEZ514" s="38"/>
      <c r="DFA514" s="38"/>
      <c r="DFB514" s="38"/>
      <c r="DFC514" s="38"/>
      <c r="DFD514" s="38"/>
      <c r="DFE514" s="38"/>
      <c r="DFF514" s="38"/>
      <c r="DFG514" s="38"/>
      <c r="DFH514" s="38"/>
      <c r="DFI514" s="38"/>
      <c r="DFJ514" s="38"/>
      <c r="DFK514" s="38"/>
      <c r="DFL514" s="38"/>
      <c r="DFM514" s="38"/>
      <c r="DFN514" s="38"/>
      <c r="DFO514" s="38"/>
      <c r="DFP514" s="38"/>
      <c r="DFQ514" s="38"/>
      <c r="DFR514" s="38"/>
      <c r="DFS514" s="38"/>
      <c r="DFT514" s="38"/>
      <c r="DFU514" s="38"/>
      <c r="DFV514" s="38"/>
      <c r="DFW514" s="38"/>
      <c r="DFX514" s="38"/>
      <c r="DFY514" s="38"/>
      <c r="DFZ514" s="38"/>
      <c r="DGA514" s="38"/>
      <c r="DGB514" s="38"/>
      <c r="DGC514" s="38"/>
      <c r="DGD514" s="38"/>
      <c r="DGE514" s="38"/>
      <c r="DGF514" s="38"/>
      <c r="DGG514" s="38"/>
      <c r="DGH514" s="38"/>
      <c r="DGI514" s="38"/>
      <c r="DGJ514" s="38"/>
      <c r="DGK514" s="38"/>
      <c r="DGL514" s="38"/>
      <c r="DGM514" s="38"/>
      <c r="DGN514" s="38"/>
      <c r="DGO514" s="38"/>
      <c r="DGP514" s="38"/>
      <c r="DGQ514" s="38"/>
      <c r="DGR514" s="38"/>
      <c r="DGS514" s="38"/>
      <c r="DGT514" s="38"/>
      <c r="DGU514" s="38"/>
      <c r="DGV514" s="38"/>
      <c r="DGW514" s="38"/>
      <c r="DGX514" s="38"/>
      <c r="DGY514" s="38"/>
      <c r="DGZ514" s="38"/>
      <c r="DHA514" s="38"/>
      <c r="DHB514" s="38"/>
      <c r="DHC514" s="38"/>
      <c r="DHD514" s="38"/>
      <c r="DHE514" s="38"/>
      <c r="DHF514" s="38"/>
      <c r="DHG514" s="38"/>
      <c r="DHH514" s="38"/>
      <c r="DHI514" s="38"/>
      <c r="DHJ514" s="38"/>
      <c r="DHK514" s="38"/>
      <c r="DHL514" s="38"/>
      <c r="DHM514" s="38"/>
      <c r="DHN514" s="38"/>
      <c r="DHO514" s="38"/>
      <c r="DHP514" s="38"/>
      <c r="DHQ514" s="38"/>
      <c r="DHR514" s="38"/>
      <c r="DHS514" s="38"/>
      <c r="DHT514" s="38"/>
      <c r="DHU514" s="38"/>
      <c r="DHV514" s="38"/>
      <c r="DHW514" s="38"/>
      <c r="DHX514" s="38"/>
      <c r="DHY514" s="38"/>
      <c r="DHZ514" s="38"/>
      <c r="DIA514" s="38"/>
      <c r="DIB514" s="38"/>
      <c r="DIC514" s="38"/>
      <c r="DID514" s="38"/>
      <c r="DIE514" s="38"/>
      <c r="DIF514" s="38"/>
      <c r="DIG514" s="38"/>
      <c r="DIH514" s="38"/>
      <c r="DII514" s="38"/>
      <c r="DIJ514" s="38"/>
      <c r="DIK514" s="38"/>
      <c r="DIL514" s="38"/>
      <c r="DIM514" s="38"/>
      <c r="DIN514" s="38"/>
      <c r="DIO514" s="38"/>
      <c r="DIP514" s="38"/>
      <c r="DIQ514" s="38"/>
      <c r="DIR514" s="38"/>
      <c r="DIS514" s="38"/>
      <c r="DIT514" s="38"/>
      <c r="DIU514" s="38"/>
      <c r="DIV514" s="38"/>
      <c r="DIW514" s="38"/>
      <c r="DIX514" s="38"/>
      <c r="DIY514" s="38"/>
      <c r="DIZ514" s="38"/>
      <c r="DJA514" s="38"/>
      <c r="DJB514" s="38"/>
      <c r="DJC514" s="38"/>
      <c r="DJD514" s="38"/>
      <c r="DJE514" s="38"/>
      <c r="DJF514" s="38"/>
      <c r="DJG514" s="38"/>
      <c r="DJH514" s="38"/>
      <c r="DJI514" s="38"/>
      <c r="DJJ514" s="38"/>
      <c r="DJK514" s="38"/>
      <c r="DJL514" s="38"/>
      <c r="DJM514" s="38"/>
      <c r="DJN514" s="38"/>
      <c r="DJO514" s="38"/>
      <c r="DJP514" s="38"/>
      <c r="DJQ514" s="38"/>
      <c r="DJR514" s="38"/>
      <c r="DJS514" s="38"/>
      <c r="DJT514" s="38"/>
      <c r="DJU514" s="38"/>
      <c r="DJV514" s="38"/>
      <c r="DJW514" s="38"/>
      <c r="DJX514" s="38"/>
      <c r="DJY514" s="38"/>
      <c r="DJZ514" s="38"/>
      <c r="DKA514" s="38"/>
      <c r="DKB514" s="38"/>
      <c r="DKC514" s="38"/>
      <c r="DKD514" s="38"/>
      <c r="DKE514" s="38"/>
      <c r="DKF514" s="38"/>
      <c r="DKG514" s="38"/>
      <c r="DKH514" s="38"/>
      <c r="DKI514" s="38"/>
      <c r="DKJ514" s="38"/>
      <c r="DKK514" s="38"/>
      <c r="DKL514" s="38"/>
      <c r="DKM514" s="38"/>
      <c r="DKN514" s="38"/>
      <c r="DKO514" s="38"/>
      <c r="DKP514" s="38"/>
      <c r="DKQ514" s="38"/>
      <c r="DKR514" s="38"/>
      <c r="DKS514" s="38"/>
      <c r="DKT514" s="38"/>
      <c r="DKU514" s="38"/>
      <c r="DKV514" s="38"/>
      <c r="DKW514" s="38"/>
      <c r="DKX514" s="38"/>
      <c r="DKY514" s="38"/>
      <c r="DKZ514" s="38"/>
      <c r="DLA514" s="38"/>
      <c r="DLB514" s="38"/>
      <c r="DLC514" s="38"/>
      <c r="DLD514" s="38"/>
      <c r="DLE514" s="38"/>
      <c r="DLF514" s="38"/>
      <c r="DLG514" s="38"/>
      <c r="DLH514" s="38"/>
      <c r="DLI514" s="38"/>
      <c r="DLJ514" s="38"/>
      <c r="DLK514" s="38"/>
      <c r="DLL514" s="38"/>
      <c r="DLM514" s="38"/>
      <c r="DLN514" s="38"/>
      <c r="DLO514" s="38"/>
      <c r="DLP514" s="38"/>
      <c r="DLQ514" s="38"/>
      <c r="DLR514" s="38"/>
      <c r="DLS514" s="38"/>
      <c r="DLT514" s="38"/>
      <c r="DLU514" s="38"/>
      <c r="DLV514" s="38"/>
      <c r="DLW514" s="38"/>
      <c r="DLX514" s="38"/>
      <c r="DLY514" s="38"/>
      <c r="DLZ514" s="38"/>
      <c r="DMA514" s="38"/>
      <c r="DMB514" s="38"/>
      <c r="DMC514" s="38"/>
      <c r="DMD514" s="38"/>
      <c r="DME514" s="38"/>
      <c r="DMF514" s="38"/>
      <c r="DMG514" s="38"/>
      <c r="DMH514" s="38"/>
      <c r="DMI514" s="38"/>
      <c r="DMJ514" s="38"/>
      <c r="DMK514" s="38"/>
      <c r="DML514" s="38"/>
      <c r="DMM514" s="38"/>
      <c r="DMN514" s="38"/>
      <c r="DMO514" s="38"/>
      <c r="DMP514" s="38"/>
      <c r="DMQ514" s="38"/>
      <c r="DMR514" s="38"/>
      <c r="DMS514" s="38"/>
      <c r="DMT514" s="38"/>
      <c r="DMU514" s="38"/>
      <c r="DMV514" s="38"/>
      <c r="DMW514" s="38"/>
      <c r="DMX514" s="38"/>
      <c r="DMY514" s="38"/>
      <c r="DMZ514" s="38"/>
      <c r="DNA514" s="38"/>
      <c r="DNB514" s="38"/>
      <c r="DNC514" s="38"/>
      <c r="DND514" s="38"/>
      <c r="DNE514" s="38"/>
      <c r="DNF514" s="38"/>
      <c r="DNG514" s="38"/>
      <c r="DNH514" s="38"/>
      <c r="DNI514" s="38"/>
      <c r="DNJ514" s="38"/>
      <c r="DNK514" s="38"/>
      <c r="DNL514" s="38"/>
      <c r="DNM514" s="38"/>
      <c r="DNN514" s="38"/>
      <c r="DNO514" s="38"/>
      <c r="DNP514" s="38"/>
      <c r="DNQ514" s="38"/>
      <c r="DNR514" s="38"/>
      <c r="DNS514" s="38"/>
      <c r="DNT514" s="38"/>
      <c r="DNU514" s="38"/>
      <c r="DNV514" s="38"/>
      <c r="DNW514" s="38"/>
      <c r="DNX514" s="38"/>
      <c r="DNY514" s="38"/>
      <c r="DNZ514" s="38"/>
      <c r="DOA514" s="38"/>
      <c r="DOB514" s="38"/>
      <c r="DOC514" s="38"/>
      <c r="DOD514" s="38"/>
      <c r="DOE514" s="38"/>
      <c r="DOF514" s="38"/>
      <c r="DOG514" s="38"/>
      <c r="DOH514" s="38"/>
      <c r="DOI514" s="38"/>
      <c r="DOJ514" s="38"/>
      <c r="DOK514" s="38"/>
      <c r="DOL514" s="38"/>
      <c r="DOM514" s="38"/>
      <c r="DON514" s="38"/>
      <c r="DOO514" s="38"/>
      <c r="DOP514" s="38"/>
      <c r="DOQ514" s="38"/>
      <c r="DOR514" s="38"/>
      <c r="DOS514" s="38"/>
      <c r="DOT514" s="38"/>
      <c r="DOU514" s="38"/>
      <c r="DOV514" s="38"/>
      <c r="DOW514" s="38"/>
      <c r="DOX514" s="38"/>
      <c r="DOY514" s="38"/>
      <c r="DOZ514" s="38"/>
      <c r="DPA514" s="38"/>
      <c r="DPB514" s="38"/>
      <c r="DPC514" s="38"/>
      <c r="DPD514" s="38"/>
      <c r="DPE514" s="38"/>
      <c r="DPF514" s="38"/>
      <c r="DPG514" s="38"/>
      <c r="DPH514" s="38"/>
      <c r="DPI514" s="38"/>
      <c r="DPJ514" s="38"/>
      <c r="DPK514" s="38"/>
      <c r="DPL514" s="38"/>
      <c r="DPM514" s="38"/>
      <c r="DPN514" s="38"/>
      <c r="DPO514" s="38"/>
      <c r="DPP514" s="38"/>
      <c r="DPQ514" s="38"/>
      <c r="DPR514" s="38"/>
      <c r="DPS514" s="38"/>
      <c r="DPT514" s="38"/>
      <c r="DPU514" s="38"/>
      <c r="DPV514" s="38"/>
      <c r="DPW514" s="38"/>
      <c r="DPX514" s="38"/>
      <c r="DPY514" s="38"/>
      <c r="DPZ514" s="38"/>
      <c r="DQA514" s="38"/>
      <c r="DQB514" s="38"/>
      <c r="DQC514" s="38"/>
      <c r="DQD514" s="38"/>
      <c r="DQE514" s="38"/>
      <c r="DQF514" s="38"/>
      <c r="DQG514" s="38"/>
      <c r="DQH514" s="38"/>
      <c r="DQI514" s="38"/>
      <c r="DQJ514" s="38"/>
      <c r="DQK514" s="38"/>
      <c r="DQL514" s="38"/>
      <c r="DQM514" s="38"/>
      <c r="DQN514" s="38"/>
      <c r="DQO514" s="38"/>
      <c r="DQP514" s="38"/>
      <c r="DQQ514" s="38"/>
      <c r="DQR514" s="38"/>
      <c r="DQS514" s="38"/>
      <c r="DQT514" s="38"/>
      <c r="DQU514" s="38"/>
      <c r="DQV514" s="38"/>
      <c r="DQW514" s="38"/>
      <c r="DQX514" s="38"/>
      <c r="DQY514" s="38"/>
      <c r="DQZ514" s="38"/>
      <c r="DRA514" s="38"/>
      <c r="DRB514" s="38"/>
      <c r="DRC514" s="38"/>
      <c r="DRD514" s="38"/>
      <c r="DRE514" s="38"/>
      <c r="DRF514" s="38"/>
      <c r="DRG514" s="38"/>
      <c r="DRH514" s="38"/>
      <c r="DRI514" s="38"/>
      <c r="DRJ514" s="38"/>
      <c r="DRK514" s="38"/>
      <c r="DRL514" s="38"/>
      <c r="DRM514" s="38"/>
      <c r="DRN514" s="38"/>
      <c r="DRO514" s="38"/>
      <c r="DRP514" s="38"/>
      <c r="DRQ514" s="38"/>
      <c r="DRR514" s="38"/>
      <c r="DRS514" s="38"/>
      <c r="DRT514" s="38"/>
      <c r="DRU514" s="38"/>
      <c r="DRV514" s="38"/>
      <c r="DRW514" s="38"/>
      <c r="DRX514" s="38"/>
      <c r="DRY514" s="38"/>
      <c r="DRZ514" s="38"/>
      <c r="DSA514" s="38"/>
      <c r="DSB514" s="38"/>
      <c r="DSC514" s="38"/>
      <c r="DSD514" s="38"/>
      <c r="DSE514" s="38"/>
      <c r="DSF514" s="38"/>
      <c r="DSG514" s="38"/>
      <c r="DSH514" s="38"/>
      <c r="DSI514" s="38"/>
      <c r="DSJ514" s="38"/>
      <c r="DSK514" s="38"/>
      <c r="DSL514" s="38"/>
      <c r="DSM514" s="38"/>
      <c r="DSN514" s="38"/>
      <c r="DSO514" s="38"/>
      <c r="DSP514" s="38"/>
      <c r="DSQ514" s="38"/>
      <c r="DSR514" s="38"/>
      <c r="DSS514" s="38"/>
      <c r="DST514" s="38"/>
      <c r="DSU514" s="38"/>
      <c r="DSV514" s="38"/>
      <c r="DSW514" s="38"/>
      <c r="DSX514" s="38"/>
      <c r="DSY514" s="38"/>
      <c r="DSZ514" s="38"/>
      <c r="DTA514" s="38"/>
      <c r="DTB514" s="38"/>
      <c r="DTC514" s="38"/>
      <c r="DTD514" s="38"/>
      <c r="DTE514" s="38"/>
      <c r="DTF514" s="38"/>
      <c r="DTG514" s="38"/>
      <c r="DTH514" s="38"/>
      <c r="DTI514" s="38"/>
      <c r="DTJ514" s="38"/>
      <c r="DTK514" s="38"/>
      <c r="DTL514" s="38"/>
      <c r="DTM514" s="38"/>
      <c r="DTN514" s="38"/>
      <c r="DTO514" s="38"/>
      <c r="DTP514" s="38"/>
      <c r="DTQ514" s="38"/>
      <c r="DTR514" s="38"/>
      <c r="DTS514" s="38"/>
      <c r="DTT514" s="38"/>
      <c r="DTU514" s="38"/>
      <c r="DTV514" s="38"/>
      <c r="DTW514" s="38"/>
      <c r="DTX514" s="38"/>
      <c r="DTY514" s="38"/>
      <c r="DTZ514" s="38"/>
      <c r="DUA514" s="38"/>
      <c r="DUB514" s="38"/>
      <c r="DUC514" s="38"/>
      <c r="DUD514" s="38"/>
      <c r="DUE514" s="38"/>
      <c r="DUF514" s="38"/>
      <c r="DUG514" s="38"/>
      <c r="DUH514" s="38"/>
      <c r="DUI514" s="38"/>
      <c r="DUJ514" s="38"/>
      <c r="DUK514" s="38"/>
      <c r="DUL514" s="38"/>
      <c r="DUM514" s="38"/>
      <c r="DUN514" s="38"/>
      <c r="DUO514" s="38"/>
      <c r="DUP514" s="38"/>
      <c r="DUQ514" s="38"/>
      <c r="DUR514" s="38"/>
      <c r="DUS514" s="38"/>
      <c r="DUT514" s="38"/>
      <c r="DUU514" s="38"/>
      <c r="DUV514" s="38"/>
      <c r="DUW514" s="38"/>
      <c r="DUX514" s="38"/>
      <c r="DUY514" s="38"/>
      <c r="DUZ514" s="38"/>
      <c r="DVA514" s="38"/>
      <c r="DVB514" s="38"/>
      <c r="DVC514" s="38"/>
      <c r="DVD514" s="38"/>
      <c r="DVE514" s="38"/>
      <c r="DVF514" s="38"/>
      <c r="DVG514" s="38"/>
      <c r="DVH514" s="38"/>
      <c r="DVI514" s="38"/>
      <c r="DVJ514" s="38"/>
      <c r="DVK514" s="38"/>
      <c r="DVL514" s="38"/>
      <c r="DVM514" s="38"/>
      <c r="DVN514" s="38"/>
      <c r="DVO514" s="38"/>
      <c r="DVP514" s="38"/>
      <c r="DVQ514" s="38"/>
      <c r="DVR514" s="38"/>
      <c r="DVS514" s="38"/>
      <c r="DVT514" s="38"/>
      <c r="DVU514" s="38"/>
      <c r="DVV514" s="38"/>
      <c r="DVW514" s="38"/>
      <c r="DVX514" s="38"/>
      <c r="DVY514" s="38"/>
      <c r="DVZ514" s="38"/>
      <c r="DWA514" s="38"/>
      <c r="DWB514" s="38"/>
      <c r="DWC514" s="38"/>
      <c r="DWD514" s="38"/>
      <c r="DWE514" s="38"/>
      <c r="DWF514" s="38"/>
      <c r="DWG514" s="38"/>
      <c r="DWH514" s="38"/>
      <c r="DWI514" s="38"/>
      <c r="DWJ514" s="38"/>
      <c r="DWK514" s="38"/>
      <c r="DWL514" s="38"/>
      <c r="DWM514" s="38"/>
      <c r="DWN514" s="38"/>
      <c r="DWO514" s="38"/>
      <c r="DWP514" s="38"/>
      <c r="DWQ514" s="38"/>
      <c r="DWR514" s="38"/>
      <c r="DWS514" s="38"/>
      <c r="DWT514" s="38"/>
      <c r="DWU514" s="38"/>
      <c r="DWV514" s="38"/>
      <c r="DWW514" s="38"/>
      <c r="DWX514" s="38"/>
      <c r="DWY514" s="38"/>
      <c r="DWZ514" s="38"/>
      <c r="DXA514" s="38"/>
      <c r="DXB514" s="38"/>
      <c r="DXC514" s="38"/>
      <c r="DXD514" s="38"/>
      <c r="DXE514" s="38"/>
      <c r="DXF514" s="38"/>
      <c r="DXG514" s="38"/>
      <c r="DXH514" s="38"/>
      <c r="DXI514" s="38"/>
      <c r="DXJ514" s="38"/>
      <c r="DXK514" s="38"/>
      <c r="DXL514" s="38"/>
      <c r="DXM514" s="38"/>
      <c r="DXN514" s="38"/>
      <c r="DXO514" s="38"/>
      <c r="DXP514" s="38"/>
      <c r="DXQ514" s="38"/>
      <c r="DXR514" s="38"/>
      <c r="DXS514" s="38"/>
      <c r="DXT514" s="38"/>
      <c r="DXU514" s="38"/>
      <c r="DXV514" s="38"/>
      <c r="DXW514" s="38"/>
      <c r="DXX514" s="38"/>
      <c r="DXY514" s="38"/>
      <c r="DXZ514" s="38"/>
      <c r="DYA514" s="38"/>
      <c r="DYB514" s="38"/>
      <c r="DYC514" s="38"/>
      <c r="DYD514" s="38"/>
      <c r="DYE514" s="38"/>
      <c r="DYF514" s="38"/>
      <c r="DYG514" s="38"/>
      <c r="DYH514" s="38"/>
      <c r="DYI514" s="38"/>
      <c r="DYJ514" s="38"/>
      <c r="DYK514" s="38"/>
      <c r="DYL514" s="38"/>
      <c r="DYM514" s="38"/>
      <c r="DYN514" s="38"/>
      <c r="DYO514" s="38"/>
      <c r="DYP514" s="38"/>
      <c r="DYQ514" s="38"/>
      <c r="DYR514" s="38"/>
      <c r="DYS514" s="38"/>
      <c r="DYT514" s="38"/>
      <c r="DYU514" s="38"/>
      <c r="DYV514" s="38"/>
      <c r="DYW514" s="38"/>
      <c r="DYX514" s="38"/>
      <c r="DYY514" s="38"/>
      <c r="DYZ514" s="38"/>
      <c r="DZA514" s="38"/>
      <c r="DZB514" s="38"/>
      <c r="DZC514" s="38"/>
      <c r="DZD514" s="38"/>
      <c r="DZE514" s="38"/>
      <c r="DZF514" s="38"/>
      <c r="DZG514" s="38"/>
      <c r="DZH514" s="38"/>
      <c r="DZI514" s="38"/>
      <c r="DZJ514" s="38"/>
      <c r="DZK514" s="38"/>
      <c r="DZL514" s="38"/>
      <c r="DZM514" s="38"/>
      <c r="DZN514" s="38"/>
      <c r="DZO514" s="38"/>
      <c r="DZP514" s="38"/>
      <c r="DZQ514" s="38"/>
      <c r="DZR514" s="38"/>
      <c r="DZS514" s="38"/>
      <c r="DZT514" s="38"/>
      <c r="DZU514" s="38"/>
      <c r="DZV514" s="38"/>
      <c r="DZW514" s="38"/>
      <c r="DZX514" s="38"/>
      <c r="DZY514" s="38"/>
      <c r="DZZ514" s="38"/>
      <c r="EAA514" s="38"/>
      <c r="EAB514" s="38"/>
      <c r="EAC514" s="38"/>
      <c r="EAD514" s="38"/>
      <c r="EAE514" s="38"/>
      <c r="EAF514" s="38"/>
      <c r="EAG514" s="38"/>
      <c r="EAH514" s="38"/>
      <c r="EAI514" s="38"/>
      <c r="EAJ514" s="38"/>
      <c r="EAK514" s="38"/>
      <c r="EAL514" s="38"/>
      <c r="EAM514" s="38"/>
      <c r="EAN514" s="38"/>
      <c r="EAO514" s="38"/>
      <c r="EAP514" s="38"/>
      <c r="EAQ514" s="38"/>
      <c r="EAR514" s="38"/>
      <c r="EAS514" s="38"/>
      <c r="EAT514" s="38"/>
      <c r="EAU514" s="38"/>
      <c r="EAV514" s="38"/>
      <c r="EAW514" s="38"/>
      <c r="EAX514" s="38"/>
      <c r="EAY514" s="38"/>
      <c r="EAZ514" s="38"/>
      <c r="EBA514" s="38"/>
      <c r="EBB514" s="38"/>
      <c r="EBC514" s="38"/>
      <c r="EBD514" s="38"/>
      <c r="EBE514" s="38"/>
      <c r="EBF514" s="38"/>
      <c r="EBG514" s="38"/>
      <c r="EBH514" s="38"/>
      <c r="EBI514" s="38"/>
      <c r="EBJ514" s="38"/>
      <c r="EBK514" s="38"/>
      <c r="EBL514" s="38"/>
      <c r="EBM514" s="38"/>
      <c r="EBN514" s="38"/>
      <c r="EBO514" s="38"/>
      <c r="EBP514" s="38"/>
      <c r="EBQ514" s="38"/>
      <c r="EBR514" s="38"/>
      <c r="EBS514" s="38"/>
      <c r="EBT514" s="38"/>
      <c r="EBU514" s="38"/>
      <c r="EBV514" s="38"/>
      <c r="EBW514" s="38"/>
      <c r="EBX514" s="38"/>
      <c r="EBY514" s="38"/>
      <c r="EBZ514" s="38"/>
      <c r="ECA514" s="38"/>
      <c r="ECB514" s="38"/>
      <c r="ECC514" s="38"/>
      <c r="ECD514" s="38"/>
      <c r="ECE514" s="38"/>
      <c r="ECF514" s="38"/>
      <c r="ECG514" s="38"/>
      <c r="ECH514" s="38"/>
      <c r="ECI514" s="38"/>
      <c r="ECJ514" s="38"/>
      <c r="ECK514" s="38"/>
      <c r="ECL514" s="38"/>
      <c r="ECM514" s="38"/>
      <c r="ECN514" s="38"/>
      <c r="ECO514" s="38"/>
      <c r="ECP514" s="38"/>
      <c r="ECQ514" s="38"/>
      <c r="ECR514" s="38"/>
      <c r="ECS514" s="38"/>
      <c r="ECT514" s="38"/>
      <c r="ECU514" s="38"/>
      <c r="ECV514" s="38"/>
      <c r="ECW514" s="38"/>
      <c r="ECX514" s="38"/>
      <c r="ECY514" s="38"/>
      <c r="ECZ514" s="38"/>
      <c r="EDA514" s="38"/>
      <c r="EDB514" s="38"/>
      <c r="EDC514" s="38"/>
      <c r="EDD514" s="38"/>
      <c r="EDE514" s="38"/>
      <c r="EDF514" s="38"/>
      <c r="EDG514" s="38"/>
      <c r="EDH514" s="38"/>
      <c r="EDI514" s="38"/>
      <c r="EDJ514" s="38"/>
      <c r="EDK514" s="38"/>
      <c r="EDL514" s="38"/>
      <c r="EDM514" s="38"/>
      <c r="EDN514" s="38"/>
      <c r="EDO514" s="38"/>
      <c r="EDP514" s="38"/>
      <c r="EDQ514" s="38"/>
      <c r="EDR514" s="38"/>
      <c r="EDS514" s="38"/>
      <c r="EDT514" s="38"/>
      <c r="EDU514" s="38"/>
      <c r="EDV514" s="38"/>
      <c r="EDW514" s="38"/>
      <c r="EDX514" s="38"/>
      <c r="EDY514" s="38"/>
      <c r="EDZ514" s="38"/>
      <c r="EEA514" s="38"/>
      <c r="EEB514" s="38"/>
      <c r="EEC514" s="38"/>
      <c r="EED514" s="38"/>
      <c r="EEE514" s="38"/>
      <c r="EEF514" s="38"/>
      <c r="EEG514" s="38"/>
      <c r="EEH514" s="38"/>
      <c r="EEI514" s="38"/>
      <c r="EEJ514" s="38"/>
      <c r="EEK514" s="38"/>
      <c r="EEL514" s="38"/>
      <c r="EEM514" s="38"/>
      <c r="EEN514" s="38"/>
      <c r="EEO514" s="38"/>
      <c r="EEP514" s="38"/>
      <c r="EEQ514" s="38"/>
      <c r="EER514" s="38"/>
      <c r="EES514" s="38"/>
      <c r="EET514" s="38"/>
      <c r="EEU514" s="38"/>
      <c r="EEV514" s="38"/>
      <c r="EEW514" s="38"/>
      <c r="EEX514" s="38"/>
      <c r="EEY514" s="38"/>
      <c r="EEZ514" s="38"/>
      <c r="EFA514" s="38"/>
      <c r="EFB514" s="38"/>
      <c r="EFC514" s="38"/>
      <c r="EFD514" s="38"/>
      <c r="EFE514" s="38"/>
      <c r="EFF514" s="38"/>
      <c r="EFG514" s="38"/>
      <c r="EFH514" s="38"/>
      <c r="EFI514" s="38"/>
      <c r="EFJ514" s="38"/>
      <c r="EFK514" s="38"/>
      <c r="EFL514" s="38"/>
      <c r="EFM514" s="38"/>
      <c r="EFN514" s="38"/>
      <c r="EFO514" s="38"/>
      <c r="EFP514" s="38"/>
      <c r="EFQ514" s="38"/>
      <c r="EFR514" s="38"/>
      <c r="EFS514" s="38"/>
      <c r="EFT514" s="38"/>
      <c r="EFU514" s="38"/>
      <c r="EFV514" s="38"/>
      <c r="EFW514" s="38"/>
      <c r="EFX514" s="38"/>
      <c r="EFY514" s="38"/>
      <c r="EFZ514" s="38"/>
      <c r="EGA514" s="38"/>
      <c r="EGB514" s="38"/>
      <c r="EGC514" s="38"/>
      <c r="EGD514" s="38"/>
      <c r="EGE514" s="38"/>
      <c r="EGF514" s="38"/>
      <c r="EGG514" s="38"/>
      <c r="EGH514" s="38"/>
      <c r="EGI514" s="38"/>
      <c r="EGJ514" s="38"/>
      <c r="EGK514" s="38"/>
      <c r="EGL514" s="38"/>
      <c r="EGM514" s="38"/>
      <c r="EGN514" s="38"/>
      <c r="EGO514" s="38"/>
      <c r="EGP514" s="38"/>
      <c r="EGQ514" s="38"/>
      <c r="EGR514" s="38"/>
      <c r="EGS514" s="38"/>
      <c r="EGT514" s="38"/>
      <c r="EGU514" s="38"/>
      <c r="EGV514" s="38"/>
      <c r="EGW514" s="38"/>
      <c r="EGX514" s="38"/>
      <c r="EGY514" s="38"/>
      <c r="EGZ514" s="38"/>
      <c r="EHA514" s="38"/>
      <c r="EHB514" s="38"/>
      <c r="EHC514" s="38"/>
      <c r="EHD514" s="38"/>
      <c r="EHE514" s="38"/>
      <c r="EHF514" s="38"/>
      <c r="EHG514" s="38"/>
      <c r="EHH514" s="38"/>
      <c r="EHI514" s="38"/>
      <c r="EHJ514" s="38"/>
      <c r="EHK514" s="38"/>
      <c r="EHL514" s="38"/>
      <c r="EHM514" s="38"/>
      <c r="EHN514" s="38"/>
      <c r="EHO514" s="38"/>
      <c r="EHP514" s="38"/>
      <c r="EHQ514" s="38"/>
      <c r="EHR514" s="38"/>
      <c r="EHS514" s="38"/>
      <c r="EHT514" s="38"/>
      <c r="EHU514" s="38"/>
      <c r="EHV514" s="38"/>
      <c r="EHW514" s="38"/>
      <c r="EHX514" s="38"/>
      <c r="EHY514" s="38"/>
      <c r="EHZ514" s="38"/>
      <c r="EIA514" s="38"/>
      <c r="EIB514" s="38"/>
      <c r="EIC514" s="38"/>
      <c r="EID514" s="38"/>
      <c r="EIE514" s="38"/>
      <c r="EIF514" s="38"/>
      <c r="EIG514" s="38"/>
      <c r="EIH514" s="38"/>
      <c r="EII514" s="38"/>
      <c r="EIJ514" s="38"/>
      <c r="EIK514" s="38"/>
      <c r="EIL514" s="38"/>
      <c r="EIM514" s="38"/>
      <c r="EIN514" s="38"/>
      <c r="EIO514" s="38"/>
      <c r="EIP514" s="38"/>
      <c r="EIQ514" s="38"/>
      <c r="EIR514" s="38"/>
      <c r="EIS514" s="38"/>
      <c r="EIT514" s="38"/>
      <c r="EIU514" s="38"/>
      <c r="EIV514" s="38"/>
      <c r="EIW514" s="38"/>
      <c r="EIX514" s="38"/>
      <c r="EIY514" s="38"/>
      <c r="EIZ514" s="38"/>
      <c r="EJA514" s="38"/>
      <c r="EJB514" s="38"/>
      <c r="EJC514" s="38"/>
      <c r="EJD514" s="38"/>
      <c r="EJE514" s="38"/>
      <c r="EJF514" s="38"/>
      <c r="EJG514" s="38"/>
      <c r="EJH514" s="38"/>
      <c r="EJI514" s="38"/>
      <c r="EJJ514" s="38"/>
      <c r="EJK514" s="38"/>
      <c r="EJL514" s="38"/>
      <c r="EJM514" s="38"/>
      <c r="EJN514" s="38"/>
      <c r="EJO514" s="38"/>
      <c r="EJP514" s="38"/>
      <c r="EJQ514" s="38"/>
      <c r="EJR514" s="38"/>
      <c r="EJS514" s="38"/>
      <c r="EJT514" s="38"/>
      <c r="EJU514" s="38"/>
      <c r="EJV514" s="38"/>
      <c r="EJW514" s="38"/>
      <c r="EJX514" s="38"/>
      <c r="EJY514" s="38"/>
      <c r="EJZ514" s="38"/>
      <c r="EKA514" s="38"/>
      <c r="EKB514" s="38"/>
      <c r="EKC514" s="38"/>
      <c r="EKD514" s="38"/>
      <c r="EKE514" s="38"/>
      <c r="EKF514" s="38"/>
      <c r="EKG514" s="38"/>
      <c r="EKH514" s="38"/>
      <c r="EKI514" s="38"/>
      <c r="EKJ514" s="38"/>
      <c r="EKK514" s="38"/>
      <c r="EKL514" s="38"/>
      <c r="EKM514" s="38"/>
      <c r="EKN514" s="38"/>
      <c r="EKO514" s="38"/>
      <c r="EKP514" s="38"/>
      <c r="EKQ514" s="38"/>
      <c r="EKR514" s="38"/>
      <c r="EKS514" s="38"/>
      <c r="EKT514" s="38"/>
      <c r="EKU514" s="38"/>
      <c r="EKV514" s="38"/>
      <c r="EKW514" s="38"/>
      <c r="EKX514" s="38"/>
      <c r="EKY514" s="38"/>
      <c r="EKZ514" s="38"/>
      <c r="ELA514" s="38"/>
      <c r="ELB514" s="38"/>
      <c r="ELC514" s="38"/>
      <c r="ELD514" s="38"/>
      <c r="ELE514" s="38"/>
      <c r="ELF514" s="38"/>
      <c r="ELG514" s="38"/>
      <c r="ELH514" s="38"/>
      <c r="ELI514" s="38"/>
      <c r="ELJ514" s="38"/>
      <c r="ELK514" s="38"/>
      <c r="ELL514" s="38"/>
      <c r="ELM514" s="38"/>
      <c r="ELN514" s="38"/>
      <c r="ELO514" s="38"/>
      <c r="ELP514" s="38"/>
      <c r="ELQ514" s="38"/>
      <c r="ELR514" s="38"/>
      <c r="ELS514" s="38"/>
      <c r="ELT514" s="38"/>
      <c r="ELU514" s="38"/>
      <c r="ELV514" s="38"/>
      <c r="ELW514" s="38"/>
      <c r="ELX514" s="38"/>
      <c r="ELY514" s="38"/>
      <c r="ELZ514" s="38"/>
      <c r="EMA514" s="38"/>
      <c r="EMB514" s="38"/>
      <c r="EMC514" s="38"/>
      <c r="EMD514" s="38"/>
      <c r="EME514" s="38"/>
      <c r="EMF514" s="38"/>
      <c r="EMG514" s="38"/>
      <c r="EMH514" s="38"/>
      <c r="EMI514" s="38"/>
      <c r="EMJ514" s="38"/>
      <c r="EMK514" s="38"/>
      <c r="EML514" s="38"/>
      <c r="EMM514" s="38"/>
      <c r="EMN514" s="38"/>
      <c r="EMO514" s="38"/>
      <c r="EMP514" s="38"/>
      <c r="EMQ514" s="38"/>
      <c r="EMR514" s="38"/>
      <c r="EMS514" s="38"/>
      <c r="EMT514" s="38"/>
      <c r="EMU514" s="38"/>
      <c r="EMV514" s="38"/>
      <c r="EMW514" s="38"/>
      <c r="EMX514" s="38"/>
      <c r="EMY514" s="38"/>
      <c r="EMZ514" s="38"/>
      <c r="ENA514" s="38"/>
      <c r="ENB514" s="38"/>
      <c r="ENC514" s="38"/>
      <c r="END514" s="38"/>
      <c r="ENE514" s="38"/>
      <c r="ENF514" s="38"/>
      <c r="ENG514" s="38"/>
      <c r="ENH514" s="38"/>
      <c r="ENI514" s="38"/>
      <c r="ENJ514" s="38"/>
      <c r="ENK514" s="38"/>
      <c r="ENL514" s="38"/>
      <c r="ENM514" s="38"/>
      <c r="ENN514" s="38"/>
      <c r="ENO514" s="38"/>
      <c r="ENP514" s="38"/>
      <c r="ENQ514" s="38"/>
      <c r="ENR514" s="38"/>
      <c r="ENS514" s="38"/>
      <c r="ENT514" s="38"/>
      <c r="ENU514" s="38"/>
      <c r="ENV514" s="38"/>
      <c r="ENW514" s="38"/>
      <c r="ENX514" s="38"/>
      <c r="ENY514" s="38"/>
      <c r="ENZ514" s="38"/>
      <c r="EOA514" s="38"/>
      <c r="EOB514" s="38"/>
      <c r="EOC514" s="38"/>
      <c r="EOD514" s="38"/>
      <c r="EOE514" s="38"/>
      <c r="EOF514" s="38"/>
      <c r="EOG514" s="38"/>
      <c r="EOH514" s="38"/>
      <c r="EOI514" s="38"/>
      <c r="EOJ514" s="38"/>
      <c r="EOK514" s="38"/>
      <c r="EOL514" s="38"/>
      <c r="EOM514" s="38"/>
      <c r="EON514" s="38"/>
      <c r="EOO514" s="38"/>
      <c r="EOP514" s="38"/>
      <c r="EOQ514" s="38"/>
      <c r="EOR514" s="38"/>
      <c r="EOS514" s="38"/>
      <c r="EOT514" s="38"/>
      <c r="EOU514" s="38"/>
      <c r="EOV514" s="38"/>
      <c r="EOW514" s="38"/>
      <c r="EOX514" s="38"/>
      <c r="EOY514" s="38"/>
      <c r="EOZ514" s="38"/>
      <c r="EPA514" s="38"/>
      <c r="EPB514" s="38"/>
      <c r="EPC514" s="38"/>
      <c r="EPD514" s="38"/>
      <c r="EPE514" s="38"/>
      <c r="EPF514" s="38"/>
      <c r="EPG514" s="38"/>
      <c r="EPH514" s="38"/>
      <c r="EPI514" s="38"/>
      <c r="EPJ514" s="38"/>
      <c r="EPK514" s="38"/>
      <c r="EPL514" s="38"/>
      <c r="EPM514" s="38"/>
      <c r="EPN514" s="38"/>
      <c r="EPO514" s="38"/>
      <c r="EPP514" s="38"/>
      <c r="EPQ514" s="38"/>
      <c r="EPR514" s="38"/>
      <c r="EPS514" s="38"/>
      <c r="EPT514" s="38"/>
      <c r="EPU514" s="38"/>
      <c r="EPV514" s="38"/>
      <c r="EPW514" s="38"/>
      <c r="EPX514" s="38"/>
      <c r="EPY514" s="38"/>
      <c r="EPZ514" s="38"/>
      <c r="EQA514" s="38"/>
      <c r="EQB514" s="38"/>
      <c r="EQC514" s="38"/>
      <c r="EQD514" s="38"/>
      <c r="EQE514" s="38"/>
      <c r="EQF514" s="38"/>
      <c r="EQG514" s="38"/>
      <c r="EQH514" s="38"/>
      <c r="EQI514" s="38"/>
      <c r="EQJ514" s="38"/>
      <c r="EQK514" s="38"/>
      <c r="EQL514" s="38"/>
      <c r="EQM514" s="38"/>
      <c r="EQN514" s="38"/>
      <c r="EQO514" s="38"/>
      <c r="EQP514" s="38"/>
      <c r="EQQ514" s="38"/>
      <c r="EQR514" s="38"/>
      <c r="EQS514" s="38"/>
      <c r="EQT514" s="38"/>
      <c r="EQU514" s="38"/>
      <c r="EQV514" s="38"/>
      <c r="EQW514" s="38"/>
      <c r="EQX514" s="38"/>
      <c r="EQY514" s="38"/>
      <c r="EQZ514" s="38"/>
      <c r="ERA514" s="38"/>
      <c r="ERB514" s="38"/>
      <c r="ERC514" s="38"/>
      <c r="ERD514" s="38"/>
      <c r="ERE514" s="38"/>
      <c r="ERF514" s="38"/>
      <c r="ERG514" s="38"/>
      <c r="ERH514" s="38"/>
      <c r="ERI514" s="38"/>
      <c r="ERJ514" s="38"/>
      <c r="ERK514" s="38"/>
      <c r="ERL514" s="38"/>
      <c r="ERM514" s="38"/>
      <c r="ERN514" s="38"/>
      <c r="ERO514" s="38"/>
      <c r="ERP514" s="38"/>
      <c r="ERQ514" s="38"/>
      <c r="ERR514" s="38"/>
      <c r="ERS514" s="38"/>
      <c r="ERT514" s="38"/>
      <c r="ERU514" s="38"/>
      <c r="ERV514" s="38"/>
      <c r="ERW514" s="38"/>
      <c r="ERX514" s="38"/>
      <c r="ERY514" s="38"/>
      <c r="ERZ514" s="38"/>
      <c r="ESA514" s="38"/>
      <c r="ESB514" s="38"/>
      <c r="ESC514" s="38"/>
      <c r="ESD514" s="38"/>
      <c r="ESE514" s="38"/>
      <c r="ESF514" s="38"/>
      <c r="ESG514" s="38"/>
      <c r="ESH514" s="38"/>
      <c r="ESI514" s="38"/>
      <c r="ESJ514" s="38"/>
      <c r="ESK514" s="38"/>
      <c r="ESL514" s="38"/>
      <c r="ESM514" s="38"/>
      <c r="ESN514" s="38"/>
      <c r="ESO514" s="38"/>
      <c r="ESP514" s="38"/>
      <c r="ESQ514" s="38"/>
      <c r="ESR514" s="38"/>
      <c r="ESS514" s="38"/>
      <c r="EST514" s="38"/>
      <c r="ESU514" s="38"/>
      <c r="ESV514" s="38"/>
      <c r="ESW514" s="38"/>
      <c r="ESX514" s="38"/>
      <c r="ESY514" s="38"/>
      <c r="ESZ514" s="38"/>
      <c r="ETA514" s="38"/>
      <c r="ETB514" s="38"/>
      <c r="ETC514" s="38"/>
      <c r="ETD514" s="38"/>
      <c r="ETE514" s="38"/>
      <c r="ETF514" s="38"/>
      <c r="ETG514" s="38"/>
      <c r="ETH514" s="38"/>
      <c r="ETI514" s="38"/>
      <c r="ETJ514" s="38"/>
      <c r="ETK514" s="38"/>
      <c r="ETL514" s="38"/>
      <c r="ETM514" s="38"/>
      <c r="ETN514" s="38"/>
      <c r="ETO514" s="38"/>
      <c r="ETP514" s="38"/>
      <c r="ETQ514" s="38"/>
      <c r="ETR514" s="38"/>
      <c r="ETS514" s="38"/>
      <c r="ETT514" s="38"/>
      <c r="ETU514" s="38"/>
      <c r="ETV514" s="38"/>
      <c r="ETW514" s="38"/>
      <c r="ETX514" s="38"/>
      <c r="ETY514" s="38"/>
      <c r="ETZ514" s="38"/>
      <c r="EUA514" s="38"/>
      <c r="EUB514" s="38"/>
      <c r="EUC514" s="38"/>
      <c r="EUD514" s="38"/>
      <c r="EUE514" s="38"/>
      <c r="EUF514" s="38"/>
      <c r="EUG514" s="38"/>
      <c r="EUH514" s="38"/>
      <c r="EUI514" s="38"/>
      <c r="EUJ514" s="38"/>
      <c r="EUK514" s="38"/>
      <c r="EUL514" s="38"/>
      <c r="EUM514" s="38"/>
      <c r="EUN514" s="38"/>
      <c r="EUO514" s="38"/>
      <c r="EUP514" s="38"/>
      <c r="EUQ514" s="38"/>
      <c r="EUR514" s="38"/>
      <c r="EUS514" s="38"/>
      <c r="EUT514" s="38"/>
      <c r="EUU514" s="38"/>
      <c r="EUV514" s="38"/>
      <c r="EUW514" s="38"/>
      <c r="EUX514" s="38"/>
      <c r="EUY514" s="38"/>
      <c r="EUZ514" s="38"/>
      <c r="EVA514" s="38"/>
      <c r="EVB514" s="38"/>
      <c r="EVC514" s="38"/>
      <c r="EVD514" s="38"/>
      <c r="EVE514" s="38"/>
      <c r="EVF514" s="38"/>
      <c r="EVG514" s="38"/>
      <c r="EVH514" s="38"/>
      <c r="EVI514" s="38"/>
      <c r="EVJ514" s="38"/>
      <c r="EVK514" s="38"/>
      <c r="EVL514" s="38"/>
      <c r="EVM514" s="38"/>
      <c r="EVN514" s="38"/>
      <c r="EVO514" s="38"/>
      <c r="EVP514" s="38"/>
      <c r="EVQ514" s="38"/>
      <c r="EVR514" s="38"/>
      <c r="EVS514" s="38"/>
      <c r="EVT514" s="38"/>
      <c r="EVU514" s="38"/>
      <c r="EVV514" s="38"/>
      <c r="EVW514" s="38"/>
      <c r="EVX514" s="38"/>
      <c r="EVY514" s="38"/>
      <c r="EVZ514" s="38"/>
      <c r="EWA514" s="38"/>
      <c r="EWB514" s="38"/>
      <c r="EWC514" s="38"/>
      <c r="EWD514" s="38"/>
      <c r="EWE514" s="38"/>
      <c r="EWF514" s="38"/>
      <c r="EWG514" s="38"/>
      <c r="EWH514" s="38"/>
      <c r="EWI514" s="38"/>
      <c r="EWJ514" s="38"/>
      <c r="EWK514" s="38"/>
      <c r="EWL514" s="38"/>
      <c r="EWM514" s="38"/>
      <c r="EWN514" s="38"/>
      <c r="EWO514" s="38"/>
      <c r="EWP514" s="38"/>
      <c r="EWQ514" s="38"/>
      <c r="EWR514" s="38"/>
      <c r="EWS514" s="38"/>
      <c r="EWT514" s="38"/>
      <c r="EWU514" s="38"/>
      <c r="EWV514" s="38"/>
      <c r="EWW514" s="38"/>
      <c r="EWX514" s="38"/>
      <c r="EWY514" s="38"/>
      <c r="EWZ514" s="38"/>
      <c r="EXA514" s="38"/>
      <c r="EXB514" s="38"/>
      <c r="EXC514" s="38"/>
      <c r="EXD514" s="38"/>
      <c r="EXE514" s="38"/>
      <c r="EXF514" s="38"/>
      <c r="EXG514" s="38"/>
      <c r="EXH514" s="38"/>
      <c r="EXI514" s="38"/>
      <c r="EXJ514" s="38"/>
      <c r="EXK514" s="38"/>
      <c r="EXL514" s="38"/>
      <c r="EXM514" s="38"/>
      <c r="EXN514" s="38"/>
      <c r="EXO514" s="38"/>
      <c r="EXP514" s="38"/>
      <c r="EXQ514" s="38"/>
      <c r="EXR514" s="38"/>
      <c r="EXS514" s="38"/>
      <c r="EXT514" s="38"/>
      <c r="EXU514" s="38"/>
      <c r="EXV514" s="38"/>
      <c r="EXW514" s="38"/>
      <c r="EXX514" s="38"/>
      <c r="EXY514" s="38"/>
      <c r="EXZ514" s="38"/>
      <c r="EYA514" s="38"/>
      <c r="EYB514" s="38"/>
      <c r="EYC514" s="38"/>
      <c r="EYD514" s="38"/>
      <c r="EYE514" s="38"/>
      <c r="EYF514" s="38"/>
      <c r="EYG514" s="38"/>
      <c r="EYH514" s="38"/>
      <c r="EYI514" s="38"/>
      <c r="EYJ514" s="38"/>
      <c r="EYK514" s="38"/>
      <c r="EYL514" s="38"/>
      <c r="EYM514" s="38"/>
      <c r="EYN514" s="38"/>
      <c r="EYO514" s="38"/>
      <c r="EYP514" s="38"/>
      <c r="EYQ514" s="38"/>
      <c r="EYR514" s="38"/>
      <c r="EYS514" s="38"/>
      <c r="EYT514" s="38"/>
      <c r="EYU514" s="38"/>
      <c r="EYV514" s="38"/>
      <c r="EYW514" s="38"/>
      <c r="EYX514" s="38"/>
      <c r="EYY514" s="38"/>
      <c r="EYZ514" s="38"/>
      <c r="EZA514" s="38"/>
      <c r="EZB514" s="38"/>
      <c r="EZC514" s="38"/>
      <c r="EZD514" s="38"/>
      <c r="EZE514" s="38"/>
      <c r="EZF514" s="38"/>
      <c r="EZG514" s="38"/>
      <c r="EZH514" s="38"/>
      <c r="EZI514" s="38"/>
      <c r="EZJ514" s="38"/>
      <c r="EZK514" s="38"/>
      <c r="EZL514" s="38"/>
      <c r="EZM514" s="38"/>
      <c r="EZN514" s="38"/>
      <c r="EZO514" s="38"/>
      <c r="EZP514" s="38"/>
      <c r="EZQ514" s="38"/>
      <c r="EZR514" s="38"/>
      <c r="EZS514" s="38"/>
      <c r="EZT514" s="38"/>
      <c r="EZU514" s="38"/>
      <c r="EZV514" s="38"/>
      <c r="EZW514" s="38"/>
      <c r="EZX514" s="38"/>
      <c r="EZY514" s="38"/>
      <c r="EZZ514" s="38"/>
      <c r="FAA514" s="38"/>
      <c r="FAB514" s="38"/>
      <c r="FAC514" s="38"/>
      <c r="FAD514" s="38"/>
      <c r="FAE514" s="38"/>
      <c r="FAF514" s="38"/>
      <c r="FAG514" s="38"/>
      <c r="FAH514" s="38"/>
      <c r="FAI514" s="38"/>
      <c r="FAJ514" s="38"/>
      <c r="FAK514" s="38"/>
      <c r="FAL514" s="38"/>
      <c r="FAM514" s="38"/>
      <c r="FAN514" s="38"/>
      <c r="FAO514" s="38"/>
      <c r="FAP514" s="38"/>
      <c r="FAQ514" s="38"/>
      <c r="FAR514" s="38"/>
      <c r="FAS514" s="38"/>
      <c r="FAT514" s="38"/>
      <c r="FAU514" s="38"/>
      <c r="FAV514" s="38"/>
      <c r="FAW514" s="38"/>
      <c r="FAX514" s="38"/>
      <c r="FAY514" s="38"/>
      <c r="FAZ514" s="38"/>
      <c r="FBA514" s="38"/>
      <c r="FBB514" s="38"/>
      <c r="FBC514" s="38"/>
      <c r="FBD514" s="38"/>
      <c r="FBE514" s="38"/>
      <c r="FBF514" s="38"/>
      <c r="FBG514" s="38"/>
      <c r="FBH514" s="38"/>
      <c r="FBI514" s="38"/>
      <c r="FBJ514" s="38"/>
      <c r="FBK514" s="38"/>
      <c r="FBL514" s="38"/>
      <c r="FBM514" s="38"/>
      <c r="FBN514" s="38"/>
      <c r="FBO514" s="38"/>
      <c r="FBP514" s="38"/>
      <c r="FBQ514" s="38"/>
      <c r="FBR514" s="38"/>
      <c r="FBS514" s="38"/>
      <c r="FBT514" s="38"/>
      <c r="FBU514" s="38"/>
      <c r="FBV514" s="38"/>
      <c r="FBW514" s="38"/>
      <c r="FBX514" s="38"/>
      <c r="FBY514" s="38"/>
      <c r="FBZ514" s="38"/>
      <c r="FCA514" s="38"/>
      <c r="FCB514" s="38"/>
      <c r="FCC514" s="38"/>
      <c r="FCD514" s="38"/>
      <c r="FCE514" s="38"/>
      <c r="FCF514" s="38"/>
      <c r="FCG514" s="38"/>
      <c r="FCH514" s="38"/>
      <c r="FCI514" s="38"/>
      <c r="FCJ514" s="38"/>
      <c r="FCK514" s="38"/>
      <c r="FCL514" s="38"/>
      <c r="FCM514" s="38"/>
      <c r="FCN514" s="38"/>
      <c r="FCO514" s="38"/>
      <c r="FCP514" s="38"/>
      <c r="FCQ514" s="38"/>
      <c r="FCR514" s="38"/>
      <c r="FCS514" s="38"/>
      <c r="FCT514" s="38"/>
      <c r="FCU514" s="38"/>
      <c r="FCV514" s="38"/>
      <c r="FCW514" s="38"/>
      <c r="FCX514" s="38"/>
      <c r="FCY514" s="38"/>
      <c r="FCZ514" s="38"/>
      <c r="FDA514" s="38"/>
      <c r="FDB514" s="38"/>
      <c r="FDC514" s="38"/>
      <c r="FDD514" s="38"/>
      <c r="FDE514" s="38"/>
      <c r="FDF514" s="38"/>
      <c r="FDG514" s="38"/>
      <c r="FDH514" s="38"/>
      <c r="FDI514" s="38"/>
      <c r="FDJ514" s="38"/>
      <c r="FDK514" s="38"/>
      <c r="FDL514" s="38"/>
      <c r="FDM514" s="38"/>
      <c r="FDN514" s="38"/>
      <c r="FDO514" s="38"/>
      <c r="FDP514" s="38"/>
      <c r="FDQ514" s="38"/>
      <c r="FDR514" s="38"/>
      <c r="FDS514" s="38"/>
      <c r="FDT514" s="38"/>
      <c r="FDU514" s="38"/>
      <c r="FDV514" s="38"/>
      <c r="FDW514" s="38"/>
      <c r="FDX514" s="38"/>
      <c r="FDY514" s="38"/>
      <c r="FDZ514" s="38"/>
      <c r="FEA514" s="38"/>
      <c r="FEB514" s="38"/>
      <c r="FEC514" s="38"/>
      <c r="FED514" s="38"/>
      <c r="FEE514" s="38"/>
      <c r="FEF514" s="38"/>
      <c r="FEG514" s="38"/>
      <c r="FEH514" s="38"/>
      <c r="FEI514" s="38"/>
      <c r="FEJ514" s="38"/>
      <c r="FEK514" s="38"/>
      <c r="FEL514" s="38"/>
      <c r="FEM514" s="38"/>
      <c r="FEN514" s="38"/>
      <c r="FEO514" s="38"/>
      <c r="FEP514" s="38"/>
      <c r="FEQ514" s="38"/>
      <c r="FER514" s="38"/>
      <c r="FES514" s="38"/>
      <c r="FET514" s="38"/>
      <c r="FEU514" s="38"/>
      <c r="FEV514" s="38"/>
      <c r="FEW514" s="38"/>
      <c r="FEX514" s="38"/>
      <c r="FEY514" s="38"/>
      <c r="FEZ514" s="38"/>
      <c r="FFA514" s="38"/>
      <c r="FFB514" s="38"/>
      <c r="FFC514" s="38"/>
      <c r="FFD514" s="38"/>
      <c r="FFE514" s="38"/>
      <c r="FFF514" s="38"/>
      <c r="FFG514" s="38"/>
      <c r="FFH514" s="38"/>
      <c r="FFI514" s="38"/>
      <c r="FFJ514" s="38"/>
      <c r="FFK514" s="38"/>
      <c r="FFL514" s="38"/>
      <c r="FFM514" s="38"/>
      <c r="FFN514" s="38"/>
      <c r="FFO514" s="38"/>
      <c r="FFP514" s="38"/>
      <c r="FFQ514" s="38"/>
      <c r="FFR514" s="38"/>
      <c r="FFS514" s="38"/>
      <c r="FFT514" s="38"/>
      <c r="FFU514" s="38"/>
      <c r="FFV514" s="38"/>
      <c r="FFW514" s="38"/>
      <c r="FFX514" s="38"/>
      <c r="FFY514" s="38"/>
      <c r="FFZ514" s="38"/>
      <c r="FGA514" s="38"/>
      <c r="FGB514" s="38"/>
      <c r="FGC514" s="38"/>
      <c r="FGD514" s="38"/>
      <c r="FGE514" s="38"/>
      <c r="FGF514" s="38"/>
      <c r="FGG514" s="38"/>
      <c r="FGH514" s="38"/>
      <c r="FGI514" s="38"/>
      <c r="FGJ514" s="38"/>
      <c r="FGK514" s="38"/>
      <c r="FGL514" s="38"/>
      <c r="FGM514" s="38"/>
      <c r="FGN514" s="38"/>
      <c r="FGO514" s="38"/>
      <c r="FGP514" s="38"/>
      <c r="FGQ514" s="38"/>
      <c r="FGR514" s="38"/>
      <c r="FGS514" s="38"/>
      <c r="FGT514" s="38"/>
      <c r="FGU514" s="38"/>
      <c r="FGV514" s="38"/>
      <c r="FGW514" s="38"/>
      <c r="FGX514" s="38"/>
      <c r="FGY514" s="38"/>
      <c r="FGZ514" s="38"/>
      <c r="FHA514" s="38"/>
      <c r="FHB514" s="38"/>
      <c r="FHC514" s="38"/>
      <c r="FHD514" s="38"/>
      <c r="FHE514" s="38"/>
      <c r="FHF514" s="38"/>
      <c r="FHG514" s="38"/>
      <c r="FHH514" s="38"/>
      <c r="FHI514" s="38"/>
      <c r="FHJ514" s="38"/>
      <c r="FHK514" s="38"/>
      <c r="FHL514" s="38"/>
      <c r="FHM514" s="38"/>
      <c r="FHN514" s="38"/>
      <c r="FHO514" s="38"/>
      <c r="FHP514" s="38"/>
      <c r="FHQ514" s="38"/>
      <c r="FHR514" s="38"/>
      <c r="FHS514" s="38"/>
      <c r="FHT514" s="38"/>
      <c r="FHU514" s="38"/>
      <c r="FHV514" s="38"/>
      <c r="FHW514" s="38"/>
      <c r="FHX514" s="38"/>
      <c r="FHY514" s="38"/>
      <c r="FHZ514" s="38"/>
      <c r="FIA514" s="38"/>
      <c r="FIB514" s="38"/>
      <c r="FIC514" s="38"/>
      <c r="FID514" s="38"/>
      <c r="FIE514" s="38"/>
      <c r="FIF514" s="38"/>
      <c r="FIG514" s="38"/>
      <c r="FIH514" s="38"/>
      <c r="FII514" s="38"/>
      <c r="FIJ514" s="38"/>
      <c r="FIK514" s="38"/>
      <c r="FIL514" s="38"/>
      <c r="FIM514" s="38"/>
      <c r="FIN514" s="38"/>
      <c r="FIO514" s="38"/>
      <c r="FIP514" s="38"/>
      <c r="FIQ514" s="38"/>
      <c r="FIR514" s="38"/>
      <c r="FIS514" s="38"/>
      <c r="FIT514" s="38"/>
      <c r="FIU514" s="38"/>
      <c r="FIV514" s="38"/>
      <c r="FIW514" s="38"/>
      <c r="FIX514" s="38"/>
      <c r="FIY514" s="38"/>
      <c r="FIZ514" s="38"/>
      <c r="FJA514" s="38"/>
      <c r="FJB514" s="38"/>
      <c r="FJC514" s="38"/>
      <c r="FJD514" s="38"/>
      <c r="FJE514" s="38"/>
      <c r="FJF514" s="38"/>
      <c r="FJG514" s="38"/>
      <c r="FJH514" s="38"/>
      <c r="FJI514" s="38"/>
      <c r="FJJ514" s="38"/>
      <c r="FJK514" s="38"/>
      <c r="FJL514" s="38"/>
      <c r="FJM514" s="38"/>
      <c r="FJN514" s="38"/>
      <c r="FJO514" s="38"/>
      <c r="FJP514" s="38"/>
      <c r="FJQ514" s="38"/>
      <c r="FJR514" s="38"/>
      <c r="FJS514" s="38"/>
      <c r="FJT514" s="38"/>
      <c r="FJU514" s="38"/>
      <c r="FJV514" s="38"/>
      <c r="FJW514" s="38"/>
      <c r="FJX514" s="38"/>
      <c r="FJY514" s="38"/>
      <c r="FJZ514" s="38"/>
      <c r="FKA514" s="38"/>
      <c r="FKB514" s="38"/>
      <c r="FKC514" s="38"/>
      <c r="FKD514" s="38"/>
      <c r="FKE514" s="38"/>
      <c r="FKF514" s="38"/>
      <c r="FKG514" s="38"/>
      <c r="FKH514" s="38"/>
      <c r="FKI514" s="38"/>
      <c r="FKJ514" s="38"/>
      <c r="FKK514" s="38"/>
      <c r="FKL514" s="38"/>
      <c r="FKM514" s="38"/>
      <c r="FKN514" s="38"/>
      <c r="FKO514" s="38"/>
      <c r="FKP514" s="38"/>
      <c r="FKQ514" s="38"/>
      <c r="FKR514" s="38"/>
      <c r="FKS514" s="38"/>
      <c r="FKT514" s="38"/>
      <c r="FKU514" s="38"/>
      <c r="FKV514" s="38"/>
      <c r="FKW514" s="38"/>
      <c r="FKX514" s="38"/>
      <c r="FKY514" s="38"/>
      <c r="FKZ514" s="38"/>
      <c r="FLA514" s="38"/>
      <c r="FLB514" s="38"/>
      <c r="FLC514" s="38"/>
      <c r="FLD514" s="38"/>
      <c r="FLE514" s="38"/>
      <c r="FLF514" s="38"/>
      <c r="FLG514" s="38"/>
      <c r="FLH514" s="38"/>
      <c r="FLI514" s="38"/>
      <c r="FLJ514" s="38"/>
      <c r="FLK514" s="38"/>
      <c r="FLL514" s="38"/>
      <c r="FLM514" s="38"/>
      <c r="FLN514" s="38"/>
      <c r="FLO514" s="38"/>
      <c r="FLP514" s="38"/>
      <c r="FLQ514" s="38"/>
      <c r="FLR514" s="38"/>
      <c r="FLS514" s="38"/>
      <c r="FLT514" s="38"/>
      <c r="FLU514" s="38"/>
      <c r="FLV514" s="38"/>
      <c r="FLW514" s="38"/>
      <c r="FLX514" s="38"/>
      <c r="FLY514" s="38"/>
      <c r="FLZ514" s="38"/>
      <c r="FMA514" s="38"/>
      <c r="FMB514" s="38"/>
      <c r="FMC514" s="38"/>
      <c r="FMD514" s="38"/>
      <c r="FME514" s="38"/>
      <c r="FMF514" s="38"/>
      <c r="FMG514" s="38"/>
      <c r="FMH514" s="38"/>
      <c r="FMI514" s="38"/>
      <c r="FMJ514" s="38"/>
      <c r="FMK514" s="38"/>
      <c r="FML514" s="38"/>
      <c r="FMM514" s="38"/>
      <c r="FMN514" s="38"/>
      <c r="FMO514" s="38"/>
      <c r="FMP514" s="38"/>
      <c r="FMQ514" s="38"/>
      <c r="FMR514" s="38"/>
      <c r="FMS514" s="38"/>
      <c r="FMT514" s="38"/>
      <c r="FMU514" s="38"/>
      <c r="FMV514" s="38"/>
      <c r="FMW514" s="38"/>
      <c r="FMX514" s="38"/>
      <c r="FMY514" s="38"/>
      <c r="FMZ514" s="38"/>
      <c r="FNA514" s="38"/>
      <c r="FNB514" s="38"/>
      <c r="FNC514" s="38"/>
      <c r="FND514" s="38"/>
      <c r="FNE514" s="38"/>
      <c r="FNF514" s="38"/>
      <c r="FNG514" s="38"/>
      <c r="FNH514" s="38"/>
      <c r="FNI514" s="38"/>
      <c r="FNJ514" s="38"/>
      <c r="FNK514" s="38"/>
      <c r="FNL514" s="38"/>
      <c r="FNM514" s="38"/>
      <c r="FNN514" s="38"/>
      <c r="FNO514" s="38"/>
      <c r="FNP514" s="38"/>
      <c r="FNQ514" s="38"/>
      <c r="FNR514" s="38"/>
      <c r="FNS514" s="38"/>
      <c r="FNT514" s="38"/>
      <c r="FNU514" s="38"/>
      <c r="FNV514" s="38"/>
      <c r="FNW514" s="38"/>
      <c r="FNX514" s="38"/>
      <c r="FNY514" s="38"/>
      <c r="FNZ514" s="38"/>
      <c r="FOA514" s="38"/>
      <c r="FOB514" s="38"/>
      <c r="FOC514" s="38"/>
      <c r="FOD514" s="38"/>
      <c r="FOE514" s="38"/>
      <c r="FOF514" s="38"/>
      <c r="FOG514" s="38"/>
      <c r="FOH514" s="38"/>
      <c r="FOI514" s="38"/>
      <c r="FOJ514" s="38"/>
      <c r="FOK514" s="38"/>
      <c r="FOL514" s="38"/>
      <c r="FOM514" s="38"/>
      <c r="FON514" s="38"/>
      <c r="FOO514" s="38"/>
      <c r="FOP514" s="38"/>
      <c r="FOQ514" s="38"/>
      <c r="FOR514" s="38"/>
      <c r="FOS514" s="38"/>
      <c r="FOT514" s="38"/>
      <c r="FOU514" s="38"/>
      <c r="FOV514" s="38"/>
      <c r="FOW514" s="38"/>
      <c r="FOX514" s="38"/>
      <c r="FOY514" s="38"/>
      <c r="FOZ514" s="38"/>
      <c r="FPA514" s="38"/>
      <c r="FPB514" s="38"/>
      <c r="FPC514" s="38"/>
      <c r="FPD514" s="38"/>
      <c r="FPE514" s="38"/>
      <c r="FPF514" s="38"/>
      <c r="FPG514" s="38"/>
      <c r="FPH514" s="38"/>
      <c r="FPI514" s="38"/>
      <c r="FPJ514" s="38"/>
      <c r="FPK514" s="38"/>
      <c r="FPL514" s="38"/>
      <c r="FPM514" s="38"/>
      <c r="FPN514" s="38"/>
      <c r="FPO514" s="38"/>
      <c r="FPP514" s="38"/>
      <c r="FPQ514" s="38"/>
      <c r="FPR514" s="38"/>
      <c r="FPS514" s="38"/>
      <c r="FPT514" s="38"/>
      <c r="FPU514" s="38"/>
      <c r="FPV514" s="38"/>
      <c r="FPW514" s="38"/>
      <c r="FPX514" s="38"/>
      <c r="FPY514" s="38"/>
      <c r="FPZ514" s="38"/>
      <c r="FQA514" s="38"/>
      <c r="FQB514" s="38"/>
      <c r="FQC514" s="38"/>
      <c r="FQD514" s="38"/>
      <c r="FQE514" s="38"/>
      <c r="FQF514" s="38"/>
      <c r="FQG514" s="38"/>
      <c r="FQH514" s="38"/>
      <c r="FQI514" s="38"/>
      <c r="FQJ514" s="38"/>
      <c r="FQK514" s="38"/>
      <c r="FQL514" s="38"/>
      <c r="FQM514" s="38"/>
      <c r="FQN514" s="38"/>
      <c r="FQO514" s="38"/>
      <c r="FQP514" s="38"/>
      <c r="FQQ514" s="38"/>
      <c r="FQR514" s="38"/>
      <c r="FQS514" s="38"/>
      <c r="FQT514" s="38"/>
      <c r="FQU514" s="38"/>
      <c r="FQV514" s="38"/>
      <c r="FQW514" s="38"/>
      <c r="FQX514" s="38"/>
      <c r="FQY514" s="38"/>
      <c r="FQZ514" s="38"/>
      <c r="FRA514" s="38"/>
      <c r="FRB514" s="38"/>
      <c r="FRC514" s="38"/>
      <c r="FRD514" s="38"/>
      <c r="FRE514" s="38"/>
      <c r="FRF514" s="38"/>
      <c r="FRG514" s="38"/>
      <c r="FRH514" s="38"/>
      <c r="FRI514" s="38"/>
      <c r="FRJ514" s="38"/>
      <c r="FRK514" s="38"/>
      <c r="FRL514" s="38"/>
      <c r="FRM514" s="38"/>
      <c r="FRN514" s="38"/>
      <c r="FRO514" s="38"/>
      <c r="FRP514" s="38"/>
      <c r="FRQ514" s="38"/>
      <c r="FRR514" s="38"/>
      <c r="FRS514" s="38"/>
      <c r="FRT514" s="38"/>
      <c r="FRU514" s="38"/>
      <c r="FRV514" s="38"/>
      <c r="FRW514" s="38"/>
      <c r="FRX514" s="38"/>
      <c r="FRY514" s="38"/>
      <c r="FRZ514" s="38"/>
      <c r="FSA514" s="38"/>
      <c r="FSB514" s="38"/>
      <c r="FSC514" s="38"/>
      <c r="FSD514" s="38"/>
      <c r="FSE514" s="38"/>
      <c r="FSF514" s="38"/>
      <c r="FSG514" s="38"/>
      <c r="FSH514" s="38"/>
      <c r="FSI514" s="38"/>
      <c r="FSJ514" s="38"/>
      <c r="FSK514" s="38"/>
      <c r="FSL514" s="38"/>
      <c r="FSM514" s="38"/>
      <c r="FSN514" s="38"/>
      <c r="FSO514" s="38"/>
      <c r="FSP514" s="38"/>
      <c r="FSQ514" s="38"/>
      <c r="FSR514" s="38"/>
      <c r="FSS514" s="38"/>
      <c r="FST514" s="38"/>
      <c r="FSU514" s="38"/>
      <c r="FSV514" s="38"/>
      <c r="FSW514" s="38"/>
      <c r="FSX514" s="38"/>
      <c r="FSY514" s="38"/>
      <c r="FSZ514" s="38"/>
      <c r="FTA514" s="38"/>
      <c r="FTB514" s="38"/>
      <c r="FTC514" s="38"/>
      <c r="FTD514" s="38"/>
      <c r="FTE514" s="38"/>
      <c r="FTF514" s="38"/>
      <c r="FTG514" s="38"/>
      <c r="FTH514" s="38"/>
      <c r="FTI514" s="38"/>
      <c r="FTJ514" s="38"/>
      <c r="FTK514" s="38"/>
      <c r="FTL514" s="38"/>
      <c r="FTM514" s="38"/>
      <c r="FTN514" s="38"/>
      <c r="FTO514" s="38"/>
      <c r="FTP514" s="38"/>
      <c r="FTQ514" s="38"/>
      <c r="FTR514" s="38"/>
      <c r="FTS514" s="38"/>
      <c r="FTT514" s="38"/>
      <c r="FTU514" s="38"/>
      <c r="FTV514" s="38"/>
      <c r="FTW514" s="38"/>
      <c r="FTX514" s="38"/>
      <c r="FTY514" s="38"/>
      <c r="FTZ514" s="38"/>
      <c r="FUA514" s="38"/>
      <c r="FUB514" s="38"/>
      <c r="FUC514" s="38"/>
      <c r="FUD514" s="38"/>
      <c r="FUE514" s="38"/>
      <c r="FUF514" s="38"/>
      <c r="FUG514" s="38"/>
      <c r="FUH514" s="38"/>
      <c r="FUI514" s="38"/>
      <c r="FUJ514" s="38"/>
      <c r="FUK514" s="38"/>
      <c r="FUL514" s="38"/>
      <c r="FUM514" s="38"/>
      <c r="FUN514" s="38"/>
      <c r="FUO514" s="38"/>
      <c r="FUP514" s="38"/>
      <c r="FUQ514" s="38"/>
      <c r="FUR514" s="38"/>
      <c r="FUS514" s="38"/>
      <c r="FUT514" s="38"/>
      <c r="FUU514" s="38"/>
      <c r="FUV514" s="38"/>
      <c r="FUW514" s="38"/>
      <c r="FUX514" s="38"/>
      <c r="FUY514" s="38"/>
      <c r="FUZ514" s="38"/>
      <c r="FVA514" s="38"/>
      <c r="FVB514" s="38"/>
      <c r="FVC514" s="38"/>
      <c r="FVD514" s="38"/>
      <c r="FVE514" s="38"/>
      <c r="FVF514" s="38"/>
      <c r="FVG514" s="38"/>
      <c r="FVH514" s="38"/>
      <c r="FVI514" s="38"/>
      <c r="FVJ514" s="38"/>
      <c r="FVK514" s="38"/>
      <c r="FVL514" s="38"/>
      <c r="FVM514" s="38"/>
      <c r="FVN514" s="38"/>
      <c r="FVO514" s="38"/>
      <c r="FVP514" s="38"/>
      <c r="FVQ514" s="38"/>
      <c r="FVR514" s="38"/>
      <c r="FVS514" s="38"/>
      <c r="FVT514" s="38"/>
      <c r="FVU514" s="38"/>
      <c r="FVV514" s="38"/>
      <c r="FVW514" s="38"/>
      <c r="FVX514" s="38"/>
      <c r="FVY514" s="38"/>
      <c r="FVZ514" s="38"/>
      <c r="FWA514" s="38"/>
      <c r="FWB514" s="38"/>
      <c r="FWC514" s="38"/>
      <c r="FWD514" s="38"/>
      <c r="FWE514" s="38"/>
      <c r="FWF514" s="38"/>
      <c r="FWG514" s="38"/>
      <c r="FWH514" s="38"/>
      <c r="FWI514" s="38"/>
      <c r="FWJ514" s="38"/>
      <c r="FWK514" s="38"/>
      <c r="FWL514" s="38"/>
      <c r="FWM514" s="38"/>
      <c r="FWN514" s="38"/>
      <c r="FWO514" s="38"/>
      <c r="FWP514" s="38"/>
      <c r="FWQ514" s="38"/>
      <c r="FWR514" s="38"/>
      <c r="FWS514" s="38"/>
      <c r="FWT514" s="38"/>
      <c r="FWU514" s="38"/>
      <c r="FWV514" s="38"/>
      <c r="FWW514" s="38"/>
      <c r="FWX514" s="38"/>
      <c r="FWY514" s="38"/>
      <c r="FWZ514" s="38"/>
      <c r="FXA514" s="38"/>
      <c r="FXB514" s="38"/>
      <c r="FXC514" s="38"/>
      <c r="FXD514" s="38"/>
      <c r="FXE514" s="38"/>
      <c r="FXF514" s="38"/>
      <c r="FXG514" s="38"/>
      <c r="FXH514" s="38"/>
      <c r="FXI514" s="38"/>
      <c r="FXJ514" s="38"/>
      <c r="FXK514" s="38"/>
      <c r="FXL514" s="38"/>
      <c r="FXM514" s="38"/>
      <c r="FXN514" s="38"/>
      <c r="FXO514" s="38"/>
      <c r="FXP514" s="38"/>
      <c r="FXQ514" s="38"/>
      <c r="FXR514" s="38"/>
      <c r="FXS514" s="38"/>
      <c r="FXT514" s="38"/>
      <c r="FXU514" s="38"/>
      <c r="FXV514" s="38"/>
      <c r="FXW514" s="38"/>
      <c r="FXX514" s="38"/>
      <c r="FXY514" s="38"/>
      <c r="FXZ514" s="38"/>
      <c r="FYA514" s="38"/>
      <c r="FYB514" s="38"/>
      <c r="FYC514" s="38"/>
      <c r="FYD514" s="38"/>
      <c r="FYE514" s="38"/>
      <c r="FYF514" s="38"/>
      <c r="FYG514" s="38"/>
      <c r="FYH514" s="38"/>
      <c r="FYI514" s="38"/>
      <c r="FYJ514" s="38"/>
      <c r="FYK514" s="38"/>
      <c r="FYL514" s="38"/>
      <c r="FYM514" s="38"/>
      <c r="FYN514" s="38"/>
      <c r="FYO514" s="38"/>
      <c r="FYP514" s="38"/>
      <c r="FYQ514" s="38"/>
      <c r="FYR514" s="38"/>
      <c r="FYS514" s="38"/>
      <c r="FYT514" s="38"/>
      <c r="FYU514" s="38"/>
      <c r="FYV514" s="38"/>
      <c r="FYW514" s="38"/>
      <c r="FYX514" s="38"/>
      <c r="FYY514" s="38"/>
      <c r="FYZ514" s="38"/>
      <c r="FZA514" s="38"/>
      <c r="FZB514" s="38"/>
      <c r="FZC514" s="38"/>
      <c r="FZD514" s="38"/>
      <c r="FZE514" s="38"/>
      <c r="FZF514" s="38"/>
      <c r="FZG514" s="38"/>
      <c r="FZH514" s="38"/>
      <c r="FZI514" s="38"/>
      <c r="FZJ514" s="38"/>
      <c r="FZK514" s="38"/>
      <c r="FZL514" s="38"/>
      <c r="FZM514" s="38"/>
      <c r="FZN514" s="38"/>
      <c r="FZO514" s="38"/>
      <c r="FZP514" s="38"/>
      <c r="FZQ514" s="38"/>
      <c r="FZR514" s="38"/>
      <c r="FZS514" s="38"/>
      <c r="FZT514" s="38"/>
      <c r="FZU514" s="38"/>
      <c r="FZV514" s="38"/>
      <c r="FZW514" s="38"/>
      <c r="FZX514" s="38"/>
      <c r="FZY514" s="38"/>
      <c r="FZZ514" s="38"/>
      <c r="GAA514" s="38"/>
      <c r="GAB514" s="38"/>
      <c r="GAC514" s="38"/>
      <c r="GAD514" s="38"/>
      <c r="GAE514" s="38"/>
      <c r="GAF514" s="38"/>
      <c r="GAG514" s="38"/>
      <c r="GAH514" s="38"/>
      <c r="GAI514" s="38"/>
      <c r="GAJ514" s="38"/>
      <c r="GAK514" s="38"/>
      <c r="GAL514" s="38"/>
      <c r="GAM514" s="38"/>
      <c r="GAN514" s="38"/>
      <c r="GAO514" s="38"/>
      <c r="GAP514" s="38"/>
      <c r="GAQ514" s="38"/>
      <c r="GAR514" s="38"/>
      <c r="GAS514" s="38"/>
      <c r="GAT514" s="38"/>
      <c r="GAU514" s="38"/>
      <c r="GAV514" s="38"/>
      <c r="GAW514" s="38"/>
      <c r="GAX514" s="38"/>
      <c r="GAY514" s="38"/>
      <c r="GAZ514" s="38"/>
      <c r="GBA514" s="38"/>
      <c r="GBB514" s="38"/>
      <c r="GBC514" s="38"/>
      <c r="GBD514" s="38"/>
      <c r="GBE514" s="38"/>
      <c r="GBF514" s="38"/>
      <c r="GBG514" s="38"/>
      <c r="GBH514" s="38"/>
      <c r="GBI514" s="38"/>
      <c r="GBJ514" s="38"/>
      <c r="GBK514" s="38"/>
      <c r="GBL514" s="38"/>
      <c r="GBM514" s="38"/>
      <c r="GBN514" s="38"/>
      <c r="GBO514" s="38"/>
      <c r="GBP514" s="38"/>
      <c r="GBQ514" s="38"/>
      <c r="GBR514" s="38"/>
      <c r="GBS514" s="38"/>
      <c r="GBT514" s="38"/>
      <c r="GBU514" s="38"/>
      <c r="GBV514" s="38"/>
      <c r="GBW514" s="38"/>
      <c r="GBX514" s="38"/>
      <c r="GBY514" s="38"/>
      <c r="GBZ514" s="38"/>
      <c r="GCA514" s="38"/>
      <c r="GCB514" s="38"/>
      <c r="GCC514" s="38"/>
      <c r="GCD514" s="38"/>
      <c r="GCE514" s="38"/>
      <c r="GCF514" s="38"/>
      <c r="GCG514" s="38"/>
      <c r="GCH514" s="38"/>
      <c r="GCI514" s="38"/>
      <c r="GCJ514" s="38"/>
      <c r="GCK514" s="38"/>
      <c r="GCL514" s="38"/>
      <c r="GCM514" s="38"/>
      <c r="GCN514" s="38"/>
      <c r="GCO514" s="38"/>
      <c r="GCP514" s="38"/>
      <c r="GCQ514" s="38"/>
      <c r="GCR514" s="38"/>
      <c r="GCS514" s="38"/>
      <c r="GCT514" s="38"/>
      <c r="GCU514" s="38"/>
      <c r="GCV514" s="38"/>
      <c r="GCW514" s="38"/>
      <c r="GCX514" s="38"/>
      <c r="GCY514" s="38"/>
      <c r="GCZ514" s="38"/>
      <c r="GDA514" s="38"/>
      <c r="GDB514" s="38"/>
      <c r="GDC514" s="38"/>
      <c r="GDD514" s="38"/>
      <c r="GDE514" s="38"/>
      <c r="GDF514" s="38"/>
      <c r="GDG514" s="38"/>
      <c r="GDH514" s="38"/>
      <c r="GDI514" s="38"/>
      <c r="GDJ514" s="38"/>
      <c r="GDK514" s="38"/>
      <c r="GDL514" s="38"/>
      <c r="GDM514" s="38"/>
      <c r="GDN514" s="38"/>
      <c r="GDO514" s="38"/>
      <c r="GDP514" s="38"/>
      <c r="GDQ514" s="38"/>
      <c r="GDR514" s="38"/>
      <c r="GDS514" s="38"/>
      <c r="GDT514" s="38"/>
      <c r="GDU514" s="38"/>
      <c r="GDV514" s="38"/>
      <c r="GDW514" s="38"/>
      <c r="GDX514" s="38"/>
      <c r="GDY514" s="38"/>
      <c r="GDZ514" s="38"/>
      <c r="GEA514" s="38"/>
      <c r="GEB514" s="38"/>
      <c r="GEC514" s="38"/>
      <c r="GED514" s="38"/>
      <c r="GEE514" s="38"/>
      <c r="GEF514" s="38"/>
      <c r="GEG514" s="38"/>
      <c r="GEH514" s="38"/>
      <c r="GEI514" s="38"/>
      <c r="GEJ514" s="38"/>
      <c r="GEK514" s="38"/>
      <c r="GEL514" s="38"/>
      <c r="GEM514" s="38"/>
      <c r="GEN514" s="38"/>
      <c r="GEO514" s="38"/>
      <c r="GEP514" s="38"/>
      <c r="GEQ514" s="38"/>
      <c r="GER514" s="38"/>
      <c r="GES514" s="38"/>
      <c r="GET514" s="38"/>
      <c r="GEU514" s="38"/>
      <c r="GEV514" s="38"/>
      <c r="GEW514" s="38"/>
      <c r="GEX514" s="38"/>
      <c r="GEY514" s="38"/>
      <c r="GEZ514" s="38"/>
      <c r="GFA514" s="38"/>
      <c r="GFB514" s="38"/>
      <c r="GFC514" s="38"/>
      <c r="GFD514" s="38"/>
      <c r="GFE514" s="38"/>
      <c r="GFF514" s="38"/>
      <c r="GFG514" s="38"/>
      <c r="GFH514" s="38"/>
      <c r="GFI514" s="38"/>
      <c r="GFJ514" s="38"/>
      <c r="GFK514" s="38"/>
      <c r="GFL514" s="38"/>
      <c r="GFM514" s="38"/>
      <c r="GFN514" s="38"/>
      <c r="GFO514" s="38"/>
      <c r="GFP514" s="38"/>
      <c r="GFQ514" s="38"/>
      <c r="GFR514" s="38"/>
      <c r="GFS514" s="38"/>
      <c r="GFT514" s="38"/>
      <c r="GFU514" s="38"/>
      <c r="GFV514" s="38"/>
      <c r="GFW514" s="38"/>
      <c r="GFX514" s="38"/>
      <c r="GFY514" s="38"/>
      <c r="GFZ514" s="38"/>
      <c r="GGA514" s="38"/>
      <c r="GGB514" s="38"/>
      <c r="GGC514" s="38"/>
      <c r="GGD514" s="38"/>
      <c r="GGE514" s="38"/>
      <c r="GGF514" s="38"/>
      <c r="GGG514" s="38"/>
      <c r="GGH514" s="38"/>
      <c r="GGI514" s="38"/>
      <c r="GGJ514" s="38"/>
      <c r="GGK514" s="38"/>
      <c r="GGL514" s="38"/>
      <c r="GGM514" s="38"/>
      <c r="GGN514" s="38"/>
      <c r="GGO514" s="38"/>
      <c r="GGP514" s="38"/>
      <c r="GGQ514" s="38"/>
      <c r="GGR514" s="38"/>
      <c r="GGS514" s="38"/>
      <c r="GGT514" s="38"/>
      <c r="GGU514" s="38"/>
      <c r="GGV514" s="38"/>
      <c r="GGW514" s="38"/>
      <c r="GGX514" s="38"/>
      <c r="GGY514" s="38"/>
      <c r="GGZ514" s="38"/>
      <c r="GHA514" s="38"/>
      <c r="GHB514" s="38"/>
      <c r="GHC514" s="38"/>
      <c r="GHD514" s="38"/>
      <c r="GHE514" s="38"/>
      <c r="GHF514" s="38"/>
      <c r="GHG514" s="38"/>
      <c r="GHH514" s="38"/>
      <c r="GHI514" s="38"/>
      <c r="GHJ514" s="38"/>
      <c r="GHK514" s="38"/>
      <c r="GHL514" s="38"/>
      <c r="GHM514" s="38"/>
      <c r="GHN514" s="38"/>
      <c r="GHO514" s="38"/>
      <c r="GHP514" s="38"/>
      <c r="GHQ514" s="38"/>
      <c r="GHR514" s="38"/>
      <c r="GHS514" s="38"/>
      <c r="GHT514" s="38"/>
      <c r="GHU514" s="38"/>
      <c r="GHV514" s="38"/>
      <c r="GHW514" s="38"/>
      <c r="GHX514" s="38"/>
      <c r="GHY514" s="38"/>
      <c r="GHZ514" s="38"/>
      <c r="GIA514" s="38"/>
      <c r="GIB514" s="38"/>
      <c r="GIC514" s="38"/>
      <c r="GID514" s="38"/>
      <c r="GIE514" s="38"/>
      <c r="GIF514" s="38"/>
      <c r="GIG514" s="38"/>
      <c r="GIH514" s="38"/>
      <c r="GII514" s="38"/>
      <c r="GIJ514" s="38"/>
      <c r="GIK514" s="38"/>
      <c r="GIL514" s="38"/>
      <c r="GIM514" s="38"/>
      <c r="GIN514" s="38"/>
      <c r="GIO514" s="38"/>
      <c r="GIP514" s="38"/>
      <c r="GIQ514" s="38"/>
      <c r="GIR514" s="38"/>
      <c r="GIS514" s="38"/>
      <c r="GIT514" s="38"/>
      <c r="GIU514" s="38"/>
      <c r="GIV514" s="38"/>
      <c r="GIW514" s="38"/>
      <c r="GIX514" s="38"/>
      <c r="GIY514" s="38"/>
      <c r="GIZ514" s="38"/>
      <c r="GJA514" s="38"/>
      <c r="GJB514" s="38"/>
      <c r="GJC514" s="38"/>
      <c r="GJD514" s="38"/>
      <c r="GJE514" s="38"/>
      <c r="GJF514" s="38"/>
      <c r="GJG514" s="38"/>
      <c r="GJH514" s="38"/>
      <c r="GJI514" s="38"/>
      <c r="GJJ514" s="38"/>
      <c r="GJK514" s="38"/>
      <c r="GJL514" s="38"/>
      <c r="GJM514" s="38"/>
      <c r="GJN514" s="38"/>
      <c r="GJO514" s="38"/>
      <c r="GJP514" s="38"/>
      <c r="GJQ514" s="38"/>
      <c r="GJR514" s="38"/>
      <c r="GJS514" s="38"/>
      <c r="GJT514" s="38"/>
      <c r="GJU514" s="38"/>
      <c r="GJV514" s="38"/>
      <c r="GJW514" s="38"/>
      <c r="GJX514" s="38"/>
      <c r="GJY514" s="38"/>
      <c r="GJZ514" s="38"/>
      <c r="GKA514" s="38"/>
      <c r="GKB514" s="38"/>
      <c r="GKC514" s="38"/>
      <c r="GKD514" s="38"/>
      <c r="GKE514" s="38"/>
      <c r="GKF514" s="38"/>
      <c r="GKG514" s="38"/>
      <c r="GKH514" s="38"/>
      <c r="GKI514" s="38"/>
      <c r="GKJ514" s="38"/>
      <c r="GKK514" s="38"/>
      <c r="GKL514" s="38"/>
      <c r="GKM514" s="38"/>
      <c r="GKN514" s="38"/>
      <c r="GKO514" s="38"/>
      <c r="GKP514" s="38"/>
      <c r="GKQ514" s="38"/>
      <c r="GKR514" s="38"/>
      <c r="GKS514" s="38"/>
      <c r="GKT514" s="38"/>
      <c r="GKU514" s="38"/>
      <c r="GKV514" s="38"/>
      <c r="GKW514" s="38"/>
      <c r="GKX514" s="38"/>
      <c r="GKY514" s="38"/>
      <c r="GKZ514" s="38"/>
      <c r="GLA514" s="38"/>
      <c r="GLB514" s="38"/>
      <c r="GLC514" s="38"/>
      <c r="GLD514" s="38"/>
      <c r="GLE514" s="38"/>
      <c r="GLF514" s="38"/>
      <c r="GLG514" s="38"/>
      <c r="GLH514" s="38"/>
      <c r="GLI514" s="38"/>
      <c r="GLJ514" s="38"/>
      <c r="GLK514" s="38"/>
      <c r="GLL514" s="38"/>
      <c r="GLM514" s="38"/>
      <c r="GLN514" s="38"/>
      <c r="GLO514" s="38"/>
      <c r="GLP514" s="38"/>
      <c r="GLQ514" s="38"/>
      <c r="GLR514" s="38"/>
      <c r="GLS514" s="38"/>
      <c r="GLT514" s="38"/>
      <c r="GLU514" s="38"/>
      <c r="GLV514" s="38"/>
      <c r="GLW514" s="38"/>
      <c r="GLX514" s="38"/>
      <c r="GLY514" s="38"/>
      <c r="GLZ514" s="38"/>
      <c r="GMA514" s="38"/>
      <c r="GMB514" s="38"/>
      <c r="GMC514" s="38"/>
      <c r="GMD514" s="38"/>
      <c r="GME514" s="38"/>
      <c r="GMF514" s="38"/>
      <c r="GMG514" s="38"/>
      <c r="GMH514" s="38"/>
      <c r="GMI514" s="38"/>
      <c r="GMJ514" s="38"/>
      <c r="GMK514" s="38"/>
      <c r="GML514" s="38"/>
      <c r="GMM514" s="38"/>
      <c r="GMN514" s="38"/>
      <c r="GMO514" s="38"/>
      <c r="GMP514" s="38"/>
      <c r="GMQ514" s="38"/>
      <c r="GMR514" s="38"/>
      <c r="GMS514" s="38"/>
      <c r="GMT514" s="38"/>
      <c r="GMU514" s="38"/>
      <c r="GMV514" s="38"/>
      <c r="GMW514" s="38"/>
      <c r="GMX514" s="38"/>
      <c r="GMY514" s="38"/>
      <c r="GMZ514" s="38"/>
      <c r="GNA514" s="38"/>
      <c r="GNB514" s="38"/>
      <c r="GNC514" s="38"/>
      <c r="GND514" s="38"/>
      <c r="GNE514" s="38"/>
      <c r="GNF514" s="38"/>
      <c r="GNG514" s="38"/>
      <c r="GNH514" s="38"/>
      <c r="GNI514" s="38"/>
      <c r="GNJ514" s="38"/>
      <c r="GNK514" s="38"/>
      <c r="GNL514" s="38"/>
      <c r="GNM514" s="38"/>
      <c r="GNN514" s="38"/>
      <c r="GNO514" s="38"/>
      <c r="GNP514" s="38"/>
      <c r="GNQ514" s="38"/>
      <c r="GNR514" s="38"/>
      <c r="GNS514" s="38"/>
      <c r="GNT514" s="38"/>
      <c r="GNU514" s="38"/>
      <c r="GNV514" s="38"/>
      <c r="GNW514" s="38"/>
      <c r="GNX514" s="38"/>
      <c r="GNY514" s="38"/>
      <c r="GNZ514" s="38"/>
      <c r="GOA514" s="38"/>
      <c r="GOB514" s="38"/>
      <c r="GOC514" s="38"/>
      <c r="GOD514" s="38"/>
      <c r="GOE514" s="38"/>
      <c r="GOF514" s="38"/>
      <c r="GOG514" s="38"/>
      <c r="GOH514" s="38"/>
      <c r="GOI514" s="38"/>
      <c r="GOJ514" s="38"/>
      <c r="GOK514" s="38"/>
      <c r="GOL514" s="38"/>
      <c r="GOM514" s="38"/>
      <c r="GON514" s="38"/>
      <c r="GOO514" s="38"/>
      <c r="GOP514" s="38"/>
      <c r="GOQ514" s="38"/>
      <c r="GOR514" s="38"/>
      <c r="GOS514" s="38"/>
      <c r="GOT514" s="38"/>
      <c r="GOU514" s="38"/>
      <c r="GOV514" s="38"/>
      <c r="GOW514" s="38"/>
      <c r="GOX514" s="38"/>
      <c r="GOY514" s="38"/>
      <c r="GOZ514" s="38"/>
      <c r="GPA514" s="38"/>
      <c r="GPB514" s="38"/>
      <c r="GPC514" s="38"/>
      <c r="GPD514" s="38"/>
      <c r="GPE514" s="38"/>
      <c r="GPF514" s="38"/>
      <c r="GPG514" s="38"/>
      <c r="GPH514" s="38"/>
      <c r="GPI514" s="38"/>
      <c r="GPJ514" s="38"/>
      <c r="GPK514" s="38"/>
      <c r="GPL514" s="38"/>
      <c r="GPM514" s="38"/>
      <c r="GPN514" s="38"/>
      <c r="GPO514" s="38"/>
      <c r="GPP514" s="38"/>
      <c r="GPQ514" s="38"/>
      <c r="GPR514" s="38"/>
      <c r="GPS514" s="38"/>
      <c r="GPT514" s="38"/>
      <c r="GPU514" s="38"/>
      <c r="GPV514" s="38"/>
      <c r="GPW514" s="38"/>
      <c r="GPX514" s="38"/>
      <c r="GPY514" s="38"/>
      <c r="GPZ514" s="38"/>
      <c r="GQA514" s="38"/>
      <c r="GQB514" s="38"/>
      <c r="GQC514" s="38"/>
      <c r="GQD514" s="38"/>
      <c r="GQE514" s="38"/>
      <c r="GQF514" s="38"/>
      <c r="GQG514" s="38"/>
      <c r="GQH514" s="38"/>
      <c r="GQI514" s="38"/>
      <c r="GQJ514" s="38"/>
      <c r="GQK514" s="38"/>
      <c r="GQL514" s="38"/>
      <c r="GQM514" s="38"/>
      <c r="GQN514" s="38"/>
      <c r="GQO514" s="38"/>
      <c r="GQP514" s="38"/>
      <c r="GQQ514" s="38"/>
      <c r="GQR514" s="38"/>
      <c r="GQS514" s="38"/>
      <c r="GQT514" s="38"/>
      <c r="GQU514" s="38"/>
      <c r="GQV514" s="38"/>
      <c r="GQW514" s="38"/>
      <c r="GQX514" s="38"/>
      <c r="GQY514" s="38"/>
      <c r="GQZ514" s="38"/>
      <c r="GRA514" s="38"/>
      <c r="GRB514" s="38"/>
      <c r="GRC514" s="38"/>
      <c r="GRD514" s="38"/>
      <c r="GRE514" s="38"/>
      <c r="GRF514" s="38"/>
      <c r="GRG514" s="38"/>
      <c r="GRH514" s="38"/>
      <c r="GRI514" s="38"/>
      <c r="GRJ514" s="38"/>
      <c r="GRK514" s="38"/>
      <c r="GRL514" s="38"/>
      <c r="GRM514" s="38"/>
      <c r="GRN514" s="38"/>
      <c r="GRO514" s="38"/>
      <c r="GRP514" s="38"/>
      <c r="GRQ514" s="38"/>
      <c r="GRR514" s="38"/>
      <c r="GRS514" s="38"/>
      <c r="GRT514" s="38"/>
      <c r="GRU514" s="38"/>
      <c r="GRV514" s="38"/>
      <c r="GRW514" s="38"/>
      <c r="GRX514" s="38"/>
      <c r="GRY514" s="38"/>
      <c r="GRZ514" s="38"/>
      <c r="GSA514" s="38"/>
      <c r="GSB514" s="38"/>
      <c r="GSC514" s="38"/>
      <c r="GSD514" s="38"/>
      <c r="GSE514" s="38"/>
      <c r="GSF514" s="38"/>
      <c r="GSG514" s="38"/>
      <c r="GSH514" s="38"/>
      <c r="GSI514" s="38"/>
      <c r="GSJ514" s="38"/>
      <c r="GSK514" s="38"/>
      <c r="GSL514" s="38"/>
      <c r="GSM514" s="38"/>
      <c r="GSN514" s="38"/>
      <c r="GSO514" s="38"/>
      <c r="GSP514" s="38"/>
      <c r="GSQ514" s="38"/>
      <c r="GSR514" s="38"/>
      <c r="GSS514" s="38"/>
      <c r="GST514" s="38"/>
      <c r="GSU514" s="38"/>
      <c r="GSV514" s="38"/>
      <c r="GSW514" s="38"/>
      <c r="GSX514" s="38"/>
      <c r="GSY514" s="38"/>
      <c r="GSZ514" s="38"/>
      <c r="GTA514" s="38"/>
      <c r="GTB514" s="38"/>
      <c r="GTC514" s="38"/>
      <c r="GTD514" s="38"/>
      <c r="GTE514" s="38"/>
      <c r="GTF514" s="38"/>
      <c r="GTG514" s="38"/>
      <c r="GTH514" s="38"/>
      <c r="GTI514" s="38"/>
      <c r="GTJ514" s="38"/>
      <c r="GTK514" s="38"/>
      <c r="GTL514" s="38"/>
      <c r="GTM514" s="38"/>
      <c r="GTN514" s="38"/>
      <c r="GTO514" s="38"/>
      <c r="GTP514" s="38"/>
      <c r="GTQ514" s="38"/>
      <c r="GTR514" s="38"/>
      <c r="GTS514" s="38"/>
      <c r="GTT514" s="38"/>
      <c r="GTU514" s="38"/>
      <c r="GTV514" s="38"/>
      <c r="GTW514" s="38"/>
      <c r="GTX514" s="38"/>
      <c r="GTY514" s="38"/>
      <c r="GTZ514" s="38"/>
      <c r="GUA514" s="38"/>
      <c r="GUB514" s="38"/>
      <c r="GUC514" s="38"/>
      <c r="GUD514" s="38"/>
      <c r="GUE514" s="38"/>
      <c r="GUF514" s="38"/>
      <c r="GUG514" s="38"/>
      <c r="GUH514" s="38"/>
      <c r="GUI514" s="38"/>
      <c r="GUJ514" s="38"/>
      <c r="GUK514" s="38"/>
      <c r="GUL514" s="38"/>
      <c r="GUM514" s="38"/>
      <c r="GUN514" s="38"/>
      <c r="GUO514" s="38"/>
      <c r="GUP514" s="38"/>
      <c r="GUQ514" s="38"/>
      <c r="GUR514" s="38"/>
      <c r="GUS514" s="38"/>
      <c r="GUT514" s="38"/>
      <c r="GUU514" s="38"/>
      <c r="GUV514" s="38"/>
      <c r="GUW514" s="38"/>
      <c r="GUX514" s="38"/>
      <c r="GUY514" s="38"/>
      <c r="GUZ514" s="38"/>
      <c r="GVA514" s="38"/>
      <c r="GVB514" s="38"/>
      <c r="GVC514" s="38"/>
      <c r="GVD514" s="38"/>
      <c r="GVE514" s="38"/>
      <c r="GVF514" s="38"/>
      <c r="GVG514" s="38"/>
      <c r="GVH514" s="38"/>
      <c r="GVI514" s="38"/>
      <c r="GVJ514" s="38"/>
      <c r="GVK514" s="38"/>
      <c r="GVL514" s="38"/>
      <c r="GVM514" s="38"/>
      <c r="GVN514" s="38"/>
      <c r="GVO514" s="38"/>
      <c r="GVP514" s="38"/>
      <c r="GVQ514" s="38"/>
      <c r="GVR514" s="38"/>
      <c r="GVS514" s="38"/>
      <c r="GVT514" s="38"/>
      <c r="GVU514" s="38"/>
      <c r="GVV514" s="38"/>
      <c r="GVW514" s="38"/>
      <c r="GVX514" s="38"/>
      <c r="GVY514" s="38"/>
      <c r="GVZ514" s="38"/>
      <c r="GWA514" s="38"/>
      <c r="GWB514" s="38"/>
      <c r="GWC514" s="38"/>
      <c r="GWD514" s="38"/>
      <c r="GWE514" s="38"/>
      <c r="GWF514" s="38"/>
      <c r="GWG514" s="38"/>
      <c r="GWH514" s="38"/>
      <c r="GWI514" s="38"/>
      <c r="GWJ514" s="38"/>
      <c r="GWK514" s="38"/>
      <c r="GWL514" s="38"/>
      <c r="GWM514" s="38"/>
      <c r="GWN514" s="38"/>
      <c r="GWO514" s="38"/>
      <c r="GWP514" s="38"/>
      <c r="GWQ514" s="38"/>
      <c r="GWR514" s="38"/>
      <c r="GWS514" s="38"/>
      <c r="GWT514" s="38"/>
      <c r="GWU514" s="38"/>
      <c r="GWV514" s="38"/>
      <c r="GWW514" s="38"/>
      <c r="GWX514" s="38"/>
      <c r="GWY514" s="38"/>
      <c r="GWZ514" s="38"/>
      <c r="GXA514" s="38"/>
      <c r="GXB514" s="38"/>
      <c r="GXC514" s="38"/>
      <c r="GXD514" s="38"/>
      <c r="GXE514" s="38"/>
      <c r="GXF514" s="38"/>
      <c r="GXG514" s="38"/>
      <c r="GXH514" s="38"/>
      <c r="GXI514" s="38"/>
      <c r="GXJ514" s="38"/>
      <c r="GXK514" s="38"/>
      <c r="GXL514" s="38"/>
      <c r="GXM514" s="38"/>
      <c r="GXN514" s="38"/>
      <c r="GXO514" s="38"/>
      <c r="GXP514" s="38"/>
      <c r="GXQ514" s="38"/>
      <c r="GXR514" s="38"/>
      <c r="GXS514" s="38"/>
      <c r="GXT514" s="38"/>
      <c r="GXU514" s="38"/>
      <c r="GXV514" s="38"/>
      <c r="GXW514" s="38"/>
      <c r="GXX514" s="38"/>
      <c r="GXY514" s="38"/>
      <c r="GXZ514" s="38"/>
      <c r="GYA514" s="38"/>
      <c r="GYB514" s="38"/>
      <c r="GYC514" s="38"/>
      <c r="GYD514" s="38"/>
      <c r="GYE514" s="38"/>
      <c r="GYF514" s="38"/>
      <c r="GYG514" s="38"/>
      <c r="GYH514" s="38"/>
      <c r="GYI514" s="38"/>
      <c r="GYJ514" s="38"/>
      <c r="GYK514" s="38"/>
      <c r="GYL514" s="38"/>
      <c r="GYM514" s="38"/>
      <c r="GYN514" s="38"/>
      <c r="GYO514" s="38"/>
      <c r="GYP514" s="38"/>
      <c r="GYQ514" s="38"/>
      <c r="GYR514" s="38"/>
      <c r="GYS514" s="38"/>
      <c r="GYT514" s="38"/>
      <c r="GYU514" s="38"/>
      <c r="GYV514" s="38"/>
      <c r="GYW514" s="38"/>
      <c r="GYX514" s="38"/>
      <c r="GYY514" s="38"/>
      <c r="GYZ514" s="38"/>
      <c r="GZA514" s="38"/>
      <c r="GZB514" s="38"/>
      <c r="GZC514" s="38"/>
      <c r="GZD514" s="38"/>
      <c r="GZE514" s="38"/>
      <c r="GZF514" s="38"/>
      <c r="GZG514" s="38"/>
      <c r="GZH514" s="38"/>
      <c r="GZI514" s="38"/>
      <c r="GZJ514" s="38"/>
      <c r="GZK514" s="38"/>
      <c r="GZL514" s="38"/>
      <c r="GZM514" s="38"/>
      <c r="GZN514" s="38"/>
      <c r="GZO514" s="38"/>
      <c r="GZP514" s="38"/>
      <c r="GZQ514" s="38"/>
      <c r="GZR514" s="38"/>
      <c r="GZS514" s="38"/>
      <c r="GZT514" s="38"/>
      <c r="GZU514" s="38"/>
      <c r="GZV514" s="38"/>
      <c r="GZW514" s="38"/>
      <c r="GZX514" s="38"/>
      <c r="GZY514" s="38"/>
      <c r="GZZ514" s="38"/>
      <c r="HAA514" s="38"/>
      <c r="HAB514" s="38"/>
      <c r="HAC514" s="38"/>
      <c r="HAD514" s="38"/>
      <c r="HAE514" s="38"/>
      <c r="HAF514" s="38"/>
      <c r="HAG514" s="38"/>
      <c r="HAH514" s="38"/>
      <c r="HAI514" s="38"/>
      <c r="HAJ514" s="38"/>
      <c r="HAK514" s="38"/>
      <c r="HAL514" s="38"/>
      <c r="HAM514" s="38"/>
      <c r="HAN514" s="38"/>
      <c r="HAO514" s="38"/>
      <c r="HAP514" s="38"/>
      <c r="HAQ514" s="38"/>
      <c r="HAR514" s="38"/>
      <c r="HAS514" s="38"/>
      <c r="HAT514" s="38"/>
      <c r="HAU514" s="38"/>
      <c r="HAV514" s="38"/>
      <c r="HAW514" s="38"/>
      <c r="HAX514" s="38"/>
      <c r="HAY514" s="38"/>
      <c r="HAZ514" s="38"/>
      <c r="HBA514" s="38"/>
      <c r="HBB514" s="38"/>
      <c r="HBC514" s="38"/>
      <c r="HBD514" s="38"/>
      <c r="HBE514" s="38"/>
      <c r="HBF514" s="38"/>
      <c r="HBG514" s="38"/>
      <c r="HBH514" s="38"/>
      <c r="HBI514" s="38"/>
      <c r="HBJ514" s="38"/>
      <c r="HBK514" s="38"/>
      <c r="HBL514" s="38"/>
      <c r="HBM514" s="38"/>
      <c r="HBN514" s="38"/>
      <c r="HBO514" s="38"/>
      <c r="HBP514" s="38"/>
      <c r="HBQ514" s="38"/>
      <c r="HBR514" s="38"/>
      <c r="HBS514" s="38"/>
      <c r="HBT514" s="38"/>
      <c r="HBU514" s="38"/>
      <c r="HBV514" s="38"/>
      <c r="HBW514" s="38"/>
      <c r="HBX514" s="38"/>
      <c r="HBY514" s="38"/>
      <c r="HBZ514" s="38"/>
      <c r="HCA514" s="38"/>
      <c r="HCB514" s="38"/>
      <c r="HCC514" s="38"/>
      <c r="HCD514" s="38"/>
      <c r="HCE514" s="38"/>
      <c r="HCF514" s="38"/>
      <c r="HCG514" s="38"/>
      <c r="HCH514" s="38"/>
      <c r="HCI514" s="38"/>
      <c r="HCJ514" s="38"/>
      <c r="HCK514" s="38"/>
      <c r="HCL514" s="38"/>
      <c r="HCM514" s="38"/>
      <c r="HCN514" s="38"/>
      <c r="HCO514" s="38"/>
      <c r="HCP514" s="38"/>
      <c r="HCQ514" s="38"/>
      <c r="HCR514" s="38"/>
      <c r="HCS514" s="38"/>
      <c r="HCT514" s="38"/>
      <c r="HCU514" s="38"/>
      <c r="HCV514" s="38"/>
      <c r="HCW514" s="38"/>
      <c r="HCX514" s="38"/>
      <c r="HCY514" s="38"/>
      <c r="HCZ514" s="38"/>
      <c r="HDA514" s="38"/>
      <c r="HDB514" s="38"/>
      <c r="HDC514" s="38"/>
      <c r="HDD514" s="38"/>
      <c r="HDE514" s="38"/>
      <c r="HDF514" s="38"/>
      <c r="HDG514" s="38"/>
      <c r="HDH514" s="38"/>
      <c r="HDI514" s="38"/>
      <c r="HDJ514" s="38"/>
      <c r="HDK514" s="38"/>
      <c r="HDL514" s="38"/>
      <c r="HDM514" s="38"/>
      <c r="HDN514" s="38"/>
      <c r="HDO514" s="38"/>
      <c r="HDP514" s="38"/>
      <c r="HDQ514" s="38"/>
      <c r="HDR514" s="38"/>
      <c r="HDS514" s="38"/>
      <c r="HDT514" s="38"/>
      <c r="HDU514" s="38"/>
      <c r="HDV514" s="38"/>
      <c r="HDW514" s="38"/>
      <c r="HDX514" s="38"/>
      <c r="HDY514" s="38"/>
      <c r="HDZ514" s="38"/>
      <c r="HEA514" s="38"/>
      <c r="HEB514" s="38"/>
      <c r="HEC514" s="38"/>
      <c r="HED514" s="38"/>
      <c r="HEE514" s="38"/>
      <c r="HEF514" s="38"/>
      <c r="HEG514" s="38"/>
      <c r="HEH514" s="38"/>
      <c r="HEI514" s="38"/>
      <c r="HEJ514" s="38"/>
      <c r="HEK514" s="38"/>
      <c r="HEL514" s="38"/>
      <c r="HEM514" s="38"/>
      <c r="HEN514" s="38"/>
      <c r="HEO514" s="38"/>
      <c r="HEP514" s="38"/>
      <c r="HEQ514" s="38"/>
      <c r="HER514" s="38"/>
      <c r="HES514" s="38"/>
      <c r="HET514" s="38"/>
      <c r="HEU514" s="38"/>
      <c r="HEV514" s="38"/>
      <c r="HEW514" s="38"/>
      <c r="HEX514" s="38"/>
      <c r="HEY514" s="38"/>
      <c r="HEZ514" s="38"/>
      <c r="HFA514" s="38"/>
      <c r="HFB514" s="38"/>
      <c r="HFC514" s="38"/>
      <c r="HFD514" s="38"/>
      <c r="HFE514" s="38"/>
      <c r="HFF514" s="38"/>
      <c r="HFG514" s="38"/>
      <c r="HFH514" s="38"/>
      <c r="HFI514" s="38"/>
      <c r="HFJ514" s="38"/>
      <c r="HFK514" s="38"/>
      <c r="HFL514" s="38"/>
      <c r="HFM514" s="38"/>
      <c r="HFN514" s="38"/>
      <c r="HFO514" s="38"/>
      <c r="HFP514" s="38"/>
      <c r="HFQ514" s="38"/>
      <c r="HFR514" s="38"/>
      <c r="HFS514" s="38"/>
      <c r="HFT514" s="38"/>
      <c r="HFU514" s="38"/>
      <c r="HFV514" s="38"/>
      <c r="HFW514" s="38"/>
      <c r="HFX514" s="38"/>
      <c r="HFY514" s="38"/>
      <c r="HFZ514" s="38"/>
      <c r="HGA514" s="38"/>
      <c r="HGB514" s="38"/>
      <c r="HGC514" s="38"/>
      <c r="HGD514" s="38"/>
      <c r="HGE514" s="38"/>
      <c r="HGF514" s="38"/>
      <c r="HGG514" s="38"/>
      <c r="HGH514" s="38"/>
      <c r="HGI514" s="38"/>
      <c r="HGJ514" s="38"/>
      <c r="HGK514" s="38"/>
      <c r="HGL514" s="38"/>
      <c r="HGM514" s="38"/>
      <c r="HGN514" s="38"/>
      <c r="HGO514" s="38"/>
      <c r="HGP514" s="38"/>
      <c r="HGQ514" s="38"/>
      <c r="HGR514" s="38"/>
      <c r="HGS514" s="38"/>
      <c r="HGT514" s="38"/>
      <c r="HGU514" s="38"/>
      <c r="HGV514" s="38"/>
      <c r="HGW514" s="38"/>
      <c r="HGX514" s="38"/>
      <c r="HGY514" s="38"/>
      <c r="HGZ514" s="38"/>
      <c r="HHA514" s="38"/>
      <c r="HHB514" s="38"/>
      <c r="HHC514" s="38"/>
      <c r="HHD514" s="38"/>
      <c r="HHE514" s="38"/>
      <c r="HHF514" s="38"/>
      <c r="HHG514" s="38"/>
      <c r="HHH514" s="38"/>
      <c r="HHI514" s="38"/>
      <c r="HHJ514" s="38"/>
      <c r="HHK514" s="38"/>
      <c r="HHL514" s="38"/>
      <c r="HHM514" s="38"/>
      <c r="HHN514" s="38"/>
      <c r="HHO514" s="38"/>
      <c r="HHP514" s="38"/>
      <c r="HHQ514" s="38"/>
      <c r="HHR514" s="38"/>
      <c r="HHS514" s="38"/>
      <c r="HHT514" s="38"/>
      <c r="HHU514" s="38"/>
      <c r="HHV514" s="38"/>
      <c r="HHW514" s="38"/>
      <c r="HHX514" s="38"/>
      <c r="HHY514" s="38"/>
      <c r="HHZ514" s="38"/>
      <c r="HIA514" s="38"/>
      <c r="HIB514" s="38"/>
      <c r="HIC514" s="38"/>
      <c r="HID514" s="38"/>
      <c r="HIE514" s="38"/>
      <c r="HIF514" s="38"/>
      <c r="HIG514" s="38"/>
      <c r="HIH514" s="38"/>
      <c r="HII514" s="38"/>
      <c r="HIJ514" s="38"/>
      <c r="HIK514" s="38"/>
      <c r="HIL514" s="38"/>
      <c r="HIM514" s="38"/>
      <c r="HIN514" s="38"/>
      <c r="HIO514" s="38"/>
      <c r="HIP514" s="38"/>
      <c r="HIQ514" s="38"/>
      <c r="HIR514" s="38"/>
      <c r="HIS514" s="38"/>
      <c r="HIT514" s="38"/>
      <c r="HIU514" s="38"/>
      <c r="HIV514" s="38"/>
      <c r="HIW514" s="38"/>
      <c r="HIX514" s="38"/>
      <c r="HIY514" s="38"/>
      <c r="HIZ514" s="38"/>
      <c r="HJA514" s="38"/>
      <c r="HJB514" s="38"/>
      <c r="HJC514" s="38"/>
      <c r="HJD514" s="38"/>
      <c r="HJE514" s="38"/>
      <c r="HJF514" s="38"/>
      <c r="HJG514" s="38"/>
      <c r="HJH514" s="38"/>
      <c r="HJI514" s="38"/>
      <c r="HJJ514" s="38"/>
      <c r="HJK514" s="38"/>
      <c r="HJL514" s="38"/>
      <c r="HJM514" s="38"/>
      <c r="HJN514" s="38"/>
      <c r="HJO514" s="38"/>
      <c r="HJP514" s="38"/>
      <c r="HJQ514" s="38"/>
      <c r="HJR514" s="38"/>
      <c r="HJS514" s="38"/>
      <c r="HJT514" s="38"/>
      <c r="HJU514" s="38"/>
      <c r="HJV514" s="38"/>
      <c r="HJW514" s="38"/>
      <c r="HJX514" s="38"/>
      <c r="HJY514" s="38"/>
      <c r="HJZ514" s="38"/>
      <c r="HKA514" s="38"/>
      <c r="HKB514" s="38"/>
      <c r="HKC514" s="38"/>
      <c r="HKD514" s="38"/>
      <c r="HKE514" s="38"/>
      <c r="HKF514" s="38"/>
      <c r="HKG514" s="38"/>
      <c r="HKH514" s="38"/>
      <c r="HKI514" s="38"/>
      <c r="HKJ514" s="38"/>
      <c r="HKK514" s="38"/>
      <c r="HKL514" s="38"/>
      <c r="HKM514" s="38"/>
      <c r="HKN514" s="38"/>
      <c r="HKO514" s="38"/>
      <c r="HKP514" s="38"/>
      <c r="HKQ514" s="38"/>
      <c r="HKR514" s="38"/>
      <c r="HKS514" s="38"/>
      <c r="HKT514" s="38"/>
      <c r="HKU514" s="38"/>
      <c r="HKV514" s="38"/>
      <c r="HKW514" s="38"/>
      <c r="HKX514" s="38"/>
      <c r="HKY514" s="38"/>
      <c r="HKZ514" s="38"/>
      <c r="HLA514" s="38"/>
      <c r="HLB514" s="38"/>
      <c r="HLC514" s="38"/>
      <c r="HLD514" s="38"/>
      <c r="HLE514" s="38"/>
      <c r="HLF514" s="38"/>
      <c r="HLG514" s="38"/>
      <c r="HLH514" s="38"/>
      <c r="HLI514" s="38"/>
      <c r="HLJ514" s="38"/>
      <c r="HLK514" s="38"/>
      <c r="HLL514" s="38"/>
      <c r="HLM514" s="38"/>
      <c r="HLN514" s="38"/>
      <c r="HLO514" s="38"/>
      <c r="HLP514" s="38"/>
      <c r="HLQ514" s="38"/>
      <c r="HLR514" s="38"/>
      <c r="HLS514" s="38"/>
      <c r="HLT514" s="38"/>
      <c r="HLU514" s="38"/>
      <c r="HLV514" s="38"/>
      <c r="HLW514" s="38"/>
      <c r="HLX514" s="38"/>
      <c r="HLY514" s="38"/>
      <c r="HLZ514" s="38"/>
      <c r="HMA514" s="38"/>
      <c r="HMB514" s="38"/>
      <c r="HMC514" s="38"/>
      <c r="HMD514" s="38"/>
      <c r="HME514" s="38"/>
      <c r="HMF514" s="38"/>
      <c r="HMG514" s="38"/>
      <c r="HMH514" s="38"/>
      <c r="HMI514" s="38"/>
      <c r="HMJ514" s="38"/>
      <c r="HMK514" s="38"/>
      <c r="HML514" s="38"/>
      <c r="HMM514" s="38"/>
      <c r="HMN514" s="38"/>
      <c r="HMO514" s="38"/>
      <c r="HMP514" s="38"/>
      <c r="HMQ514" s="38"/>
      <c r="HMR514" s="38"/>
      <c r="HMS514" s="38"/>
      <c r="HMT514" s="38"/>
      <c r="HMU514" s="38"/>
      <c r="HMV514" s="38"/>
      <c r="HMW514" s="38"/>
      <c r="HMX514" s="38"/>
      <c r="HMY514" s="38"/>
      <c r="HMZ514" s="38"/>
      <c r="HNA514" s="38"/>
      <c r="HNB514" s="38"/>
      <c r="HNC514" s="38"/>
      <c r="HND514" s="38"/>
      <c r="HNE514" s="38"/>
      <c r="HNF514" s="38"/>
      <c r="HNG514" s="38"/>
      <c r="HNH514" s="38"/>
      <c r="HNI514" s="38"/>
      <c r="HNJ514" s="38"/>
      <c r="HNK514" s="38"/>
      <c r="HNL514" s="38"/>
      <c r="HNM514" s="38"/>
      <c r="HNN514" s="38"/>
      <c r="HNO514" s="38"/>
      <c r="HNP514" s="38"/>
      <c r="HNQ514" s="38"/>
      <c r="HNR514" s="38"/>
      <c r="HNS514" s="38"/>
      <c r="HNT514" s="38"/>
      <c r="HNU514" s="38"/>
      <c r="HNV514" s="38"/>
      <c r="HNW514" s="38"/>
      <c r="HNX514" s="38"/>
      <c r="HNY514" s="38"/>
      <c r="HNZ514" s="38"/>
      <c r="HOA514" s="38"/>
      <c r="HOB514" s="38"/>
      <c r="HOC514" s="38"/>
      <c r="HOD514" s="38"/>
      <c r="HOE514" s="38"/>
      <c r="HOF514" s="38"/>
      <c r="HOG514" s="38"/>
      <c r="HOH514" s="38"/>
      <c r="HOI514" s="38"/>
      <c r="HOJ514" s="38"/>
      <c r="HOK514" s="38"/>
      <c r="HOL514" s="38"/>
      <c r="HOM514" s="38"/>
      <c r="HON514" s="38"/>
      <c r="HOO514" s="38"/>
      <c r="HOP514" s="38"/>
      <c r="HOQ514" s="38"/>
      <c r="HOR514" s="38"/>
      <c r="HOS514" s="38"/>
      <c r="HOT514" s="38"/>
      <c r="HOU514" s="38"/>
      <c r="HOV514" s="38"/>
      <c r="HOW514" s="38"/>
      <c r="HOX514" s="38"/>
      <c r="HOY514" s="38"/>
      <c r="HOZ514" s="38"/>
      <c r="HPA514" s="38"/>
      <c r="HPB514" s="38"/>
      <c r="HPC514" s="38"/>
      <c r="HPD514" s="38"/>
      <c r="HPE514" s="38"/>
      <c r="HPF514" s="38"/>
      <c r="HPG514" s="38"/>
      <c r="HPH514" s="38"/>
      <c r="HPI514" s="38"/>
      <c r="HPJ514" s="38"/>
      <c r="HPK514" s="38"/>
      <c r="HPL514" s="38"/>
      <c r="HPM514" s="38"/>
      <c r="HPN514" s="38"/>
      <c r="HPO514" s="38"/>
      <c r="HPP514" s="38"/>
      <c r="HPQ514" s="38"/>
      <c r="HPR514" s="38"/>
      <c r="HPS514" s="38"/>
      <c r="HPT514" s="38"/>
      <c r="HPU514" s="38"/>
      <c r="HPV514" s="38"/>
      <c r="HPW514" s="38"/>
      <c r="HPX514" s="38"/>
      <c r="HPY514" s="38"/>
      <c r="HPZ514" s="38"/>
      <c r="HQA514" s="38"/>
      <c r="HQB514" s="38"/>
      <c r="HQC514" s="38"/>
      <c r="HQD514" s="38"/>
      <c r="HQE514" s="38"/>
      <c r="HQF514" s="38"/>
      <c r="HQG514" s="38"/>
      <c r="HQH514" s="38"/>
      <c r="HQI514" s="38"/>
      <c r="HQJ514" s="38"/>
      <c r="HQK514" s="38"/>
      <c r="HQL514" s="38"/>
      <c r="HQM514" s="38"/>
      <c r="HQN514" s="38"/>
      <c r="HQO514" s="38"/>
      <c r="HQP514" s="38"/>
      <c r="HQQ514" s="38"/>
      <c r="HQR514" s="38"/>
      <c r="HQS514" s="38"/>
      <c r="HQT514" s="38"/>
      <c r="HQU514" s="38"/>
      <c r="HQV514" s="38"/>
      <c r="HQW514" s="38"/>
      <c r="HQX514" s="38"/>
      <c r="HQY514" s="38"/>
      <c r="HQZ514" s="38"/>
      <c r="HRA514" s="38"/>
      <c r="HRB514" s="38"/>
      <c r="HRC514" s="38"/>
      <c r="HRD514" s="38"/>
      <c r="HRE514" s="38"/>
      <c r="HRF514" s="38"/>
      <c r="HRG514" s="38"/>
      <c r="HRH514" s="38"/>
      <c r="HRI514" s="38"/>
      <c r="HRJ514" s="38"/>
      <c r="HRK514" s="38"/>
      <c r="HRL514" s="38"/>
      <c r="HRM514" s="38"/>
      <c r="HRN514" s="38"/>
      <c r="HRO514" s="38"/>
      <c r="HRP514" s="38"/>
      <c r="HRQ514" s="38"/>
      <c r="HRR514" s="38"/>
      <c r="HRS514" s="38"/>
      <c r="HRT514" s="38"/>
      <c r="HRU514" s="38"/>
      <c r="HRV514" s="38"/>
      <c r="HRW514" s="38"/>
      <c r="HRX514" s="38"/>
      <c r="HRY514" s="38"/>
      <c r="HRZ514" s="38"/>
      <c r="HSA514" s="38"/>
      <c r="HSB514" s="38"/>
      <c r="HSC514" s="38"/>
      <c r="HSD514" s="38"/>
      <c r="HSE514" s="38"/>
      <c r="HSF514" s="38"/>
      <c r="HSG514" s="38"/>
      <c r="HSH514" s="38"/>
      <c r="HSI514" s="38"/>
      <c r="HSJ514" s="38"/>
      <c r="HSK514" s="38"/>
      <c r="HSL514" s="38"/>
      <c r="HSM514" s="38"/>
      <c r="HSN514" s="38"/>
      <c r="HSO514" s="38"/>
      <c r="HSP514" s="38"/>
      <c r="HSQ514" s="38"/>
      <c r="HSR514" s="38"/>
      <c r="HSS514" s="38"/>
      <c r="HST514" s="38"/>
      <c r="HSU514" s="38"/>
      <c r="HSV514" s="38"/>
      <c r="HSW514" s="38"/>
      <c r="HSX514" s="38"/>
      <c r="HSY514" s="38"/>
      <c r="HSZ514" s="38"/>
      <c r="HTA514" s="38"/>
      <c r="HTB514" s="38"/>
      <c r="HTC514" s="38"/>
      <c r="HTD514" s="38"/>
      <c r="HTE514" s="38"/>
      <c r="HTF514" s="38"/>
      <c r="HTG514" s="38"/>
      <c r="HTH514" s="38"/>
      <c r="HTI514" s="38"/>
      <c r="HTJ514" s="38"/>
      <c r="HTK514" s="38"/>
      <c r="HTL514" s="38"/>
      <c r="HTM514" s="38"/>
      <c r="HTN514" s="38"/>
      <c r="HTO514" s="38"/>
      <c r="HTP514" s="38"/>
      <c r="HTQ514" s="38"/>
      <c r="HTR514" s="38"/>
      <c r="HTS514" s="38"/>
      <c r="HTT514" s="38"/>
      <c r="HTU514" s="38"/>
      <c r="HTV514" s="38"/>
      <c r="HTW514" s="38"/>
      <c r="HTX514" s="38"/>
      <c r="HTY514" s="38"/>
      <c r="HTZ514" s="38"/>
      <c r="HUA514" s="38"/>
      <c r="HUB514" s="38"/>
      <c r="HUC514" s="38"/>
      <c r="HUD514" s="38"/>
      <c r="HUE514" s="38"/>
      <c r="HUF514" s="38"/>
      <c r="HUG514" s="38"/>
      <c r="HUH514" s="38"/>
      <c r="HUI514" s="38"/>
      <c r="HUJ514" s="38"/>
      <c r="HUK514" s="38"/>
      <c r="HUL514" s="38"/>
      <c r="HUM514" s="38"/>
      <c r="HUN514" s="38"/>
      <c r="HUO514" s="38"/>
      <c r="HUP514" s="38"/>
      <c r="HUQ514" s="38"/>
      <c r="HUR514" s="38"/>
      <c r="HUS514" s="38"/>
      <c r="HUT514" s="38"/>
      <c r="HUU514" s="38"/>
      <c r="HUV514" s="38"/>
      <c r="HUW514" s="38"/>
      <c r="HUX514" s="38"/>
      <c r="HUY514" s="38"/>
      <c r="HUZ514" s="38"/>
      <c r="HVA514" s="38"/>
      <c r="HVB514" s="38"/>
      <c r="HVC514" s="38"/>
      <c r="HVD514" s="38"/>
      <c r="HVE514" s="38"/>
      <c r="HVF514" s="38"/>
      <c r="HVG514" s="38"/>
      <c r="HVH514" s="38"/>
      <c r="HVI514" s="38"/>
      <c r="HVJ514" s="38"/>
      <c r="HVK514" s="38"/>
      <c r="HVL514" s="38"/>
      <c r="HVM514" s="38"/>
      <c r="HVN514" s="38"/>
      <c r="HVO514" s="38"/>
      <c r="HVP514" s="38"/>
      <c r="HVQ514" s="38"/>
      <c r="HVR514" s="38"/>
      <c r="HVS514" s="38"/>
      <c r="HVT514" s="38"/>
      <c r="HVU514" s="38"/>
      <c r="HVV514" s="38"/>
      <c r="HVW514" s="38"/>
      <c r="HVX514" s="38"/>
      <c r="HVY514" s="38"/>
      <c r="HVZ514" s="38"/>
      <c r="HWA514" s="38"/>
      <c r="HWB514" s="38"/>
      <c r="HWC514" s="38"/>
      <c r="HWD514" s="38"/>
      <c r="HWE514" s="38"/>
      <c r="HWF514" s="38"/>
      <c r="HWG514" s="38"/>
      <c r="HWH514" s="38"/>
      <c r="HWI514" s="38"/>
      <c r="HWJ514" s="38"/>
      <c r="HWK514" s="38"/>
      <c r="HWL514" s="38"/>
      <c r="HWM514" s="38"/>
      <c r="HWN514" s="38"/>
      <c r="HWO514" s="38"/>
      <c r="HWP514" s="38"/>
      <c r="HWQ514" s="38"/>
      <c r="HWR514" s="38"/>
      <c r="HWS514" s="38"/>
      <c r="HWT514" s="38"/>
      <c r="HWU514" s="38"/>
      <c r="HWV514" s="38"/>
      <c r="HWW514" s="38"/>
      <c r="HWX514" s="38"/>
      <c r="HWY514" s="38"/>
      <c r="HWZ514" s="38"/>
      <c r="HXA514" s="38"/>
      <c r="HXB514" s="38"/>
      <c r="HXC514" s="38"/>
      <c r="HXD514" s="38"/>
      <c r="HXE514" s="38"/>
      <c r="HXF514" s="38"/>
      <c r="HXG514" s="38"/>
      <c r="HXH514" s="38"/>
      <c r="HXI514" s="38"/>
      <c r="HXJ514" s="38"/>
      <c r="HXK514" s="38"/>
      <c r="HXL514" s="38"/>
      <c r="HXM514" s="38"/>
      <c r="HXN514" s="38"/>
      <c r="HXO514" s="38"/>
      <c r="HXP514" s="38"/>
      <c r="HXQ514" s="38"/>
      <c r="HXR514" s="38"/>
      <c r="HXS514" s="38"/>
      <c r="HXT514" s="38"/>
      <c r="HXU514" s="38"/>
      <c r="HXV514" s="38"/>
      <c r="HXW514" s="38"/>
      <c r="HXX514" s="38"/>
      <c r="HXY514" s="38"/>
      <c r="HXZ514" s="38"/>
      <c r="HYA514" s="38"/>
      <c r="HYB514" s="38"/>
      <c r="HYC514" s="38"/>
      <c r="HYD514" s="38"/>
      <c r="HYE514" s="38"/>
      <c r="HYF514" s="38"/>
      <c r="HYG514" s="38"/>
      <c r="HYH514" s="38"/>
      <c r="HYI514" s="38"/>
      <c r="HYJ514" s="38"/>
      <c r="HYK514" s="38"/>
      <c r="HYL514" s="38"/>
      <c r="HYM514" s="38"/>
      <c r="HYN514" s="38"/>
      <c r="HYO514" s="38"/>
      <c r="HYP514" s="38"/>
      <c r="HYQ514" s="38"/>
      <c r="HYR514" s="38"/>
      <c r="HYS514" s="38"/>
      <c r="HYT514" s="38"/>
      <c r="HYU514" s="38"/>
      <c r="HYV514" s="38"/>
      <c r="HYW514" s="38"/>
      <c r="HYX514" s="38"/>
      <c r="HYY514" s="38"/>
      <c r="HYZ514" s="38"/>
      <c r="HZA514" s="38"/>
      <c r="HZB514" s="38"/>
      <c r="HZC514" s="38"/>
      <c r="HZD514" s="38"/>
      <c r="HZE514" s="38"/>
      <c r="HZF514" s="38"/>
      <c r="HZG514" s="38"/>
      <c r="HZH514" s="38"/>
      <c r="HZI514" s="38"/>
      <c r="HZJ514" s="38"/>
      <c r="HZK514" s="38"/>
      <c r="HZL514" s="38"/>
      <c r="HZM514" s="38"/>
      <c r="HZN514" s="38"/>
      <c r="HZO514" s="38"/>
      <c r="HZP514" s="38"/>
      <c r="HZQ514" s="38"/>
      <c r="HZR514" s="38"/>
      <c r="HZS514" s="38"/>
      <c r="HZT514" s="38"/>
      <c r="HZU514" s="38"/>
      <c r="HZV514" s="38"/>
      <c r="HZW514" s="38"/>
      <c r="HZX514" s="38"/>
      <c r="HZY514" s="38"/>
      <c r="HZZ514" s="38"/>
      <c r="IAA514" s="38"/>
      <c r="IAB514" s="38"/>
      <c r="IAC514" s="38"/>
      <c r="IAD514" s="38"/>
      <c r="IAE514" s="38"/>
      <c r="IAF514" s="38"/>
      <c r="IAG514" s="38"/>
      <c r="IAH514" s="38"/>
      <c r="IAI514" s="38"/>
      <c r="IAJ514" s="38"/>
      <c r="IAK514" s="38"/>
      <c r="IAL514" s="38"/>
      <c r="IAM514" s="38"/>
      <c r="IAN514" s="38"/>
      <c r="IAO514" s="38"/>
      <c r="IAP514" s="38"/>
      <c r="IAQ514" s="38"/>
      <c r="IAR514" s="38"/>
      <c r="IAS514" s="38"/>
      <c r="IAT514" s="38"/>
      <c r="IAU514" s="38"/>
      <c r="IAV514" s="38"/>
      <c r="IAW514" s="38"/>
      <c r="IAX514" s="38"/>
      <c r="IAY514" s="38"/>
      <c r="IAZ514" s="38"/>
      <c r="IBA514" s="38"/>
      <c r="IBB514" s="38"/>
      <c r="IBC514" s="38"/>
      <c r="IBD514" s="38"/>
      <c r="IBE514" s="38"/>
      <c r="IBF514" s="38"/>
      <c r="IBG514" s="38"/>
      <c r="IBH514" s="38"/>
      <c r="IBI514" s="38"/>
      <c r="IBJ514" s="38"/>
      <c r="IBK514" s="38"/>
      <c r="IBL514" s="38"/>
      <c r="IBM514" s="38"/>
      <c r="IBN514" s="38"/>
      <c r="IBO514" s="38"/>
      <c r="IBP514" s="38"/>
      <c r="IBQ514" s="38"/>
      <c r="IBR514" s="38"/>
      <c r="IBS514" s="38"/>
      <c r="IBT514" s="38"/>
      <c r="IBU514" s="38"/>
      <c r="IBV514" s="38"/>
      <c r="IBW514" s="38"/>
      <c r="IBX514" s="38"/>
      <c r="IBY514" s="38"/>
      <c r="IBZ514" s="38"/>
      <c r="ICA514" s="38"/>
      <c r="ICB514" s="38"/>
      <c r="ICC514" s="38"/>
      <c r="ICD514" s="38"/>
      <c r="ICE514" s="38"/>
      <c r="ICF514" s="38"/>
      <c r="ICG514" s="38"/>
      <c r="ICH514" s="38"/>
      <c r="ICI514" s="38"/>
      <c r="ICJ514" s="38"/>
      <c r="ICK514" s="38"/>
      <c r="ICL514" s="38"/>
      <c r="ICM514" s="38"/>
      <c r="ICN514" s="38"/>
      <c r="ICO514" s="38"/>
      <c r="ICP514" s="38"/>
      <c r="ICQ514" s="38"/>
      <c r="ICR514" s="38"/>
      <c r="ICS514" s="38"/>
      <c r="ICT514" s="38"/>
      <c r="ICU514" s="38"/>
      <c r="ICV514" s="38"/>
      <c r="ICW514" s="38"/>
      <c r="ICX514" s="38"/>
      <c r="ICY514" s="38"/>
      <c r="ICZ514" s="38"/>
      <c r="IDA514" s="38"/>
      <c r="IDB514" s="38"/>
      <c r="IDC514" s="38"/>
      <c r="IDD514" s="38"/>
      <c r="IDE514" s="38"/>
      <c r="IDF514" s="38"/>
      <c r="IDG514" s="38"/>
      <c r="IDH514" s="38"/>
      <c r="IDI514" s="38"/>
      <c r="IDJ514" s="38"/>
      <c r="IDK514" s="38"/>
      <c r="IDL514" s="38"/>
      <c r="IDM514" s="38"/>
      <c r="IDN514" s="38"/>
      <c r="IDO514" s="38"/>
      <c r="IDP514" s="38"/>
      <c r="IDQ514" s="38"/>
      <c r="IDR514" s="38"/>
      <c r="IDS514" s="38"/>
      <c r="IDT514" s="38"/>
      <c r="IDU514" s="38"/>
      <c r="IDV514" s="38"/>
      <c r="IDW514" s="38"/>
      <c r="IDX514" s="38"/>
      <c r="IDY514" s="38"/>
      <c r="IDZ514" s="38"/>
      <c r="IEA514" s="38"/>
      <c r="IEB514" s="38"/>
      <c r="IEC514" s="38"/>
      <c r="IED514" s="38"/>
      <c r="IEE514" s="38"/>
      <c r="IEF514" s="38"/>
      <c r="IEG514" s="38"/>
      <c r="IEH514" s="38"/>
      <c r="IEI514" s="38"/>
      <c r="IEJ514" s="38"/>
      <c r="IEK514" s="38"/>
      <c r="IEL514" s="38"/>
      <c r="IEM514" s="38"/>
      <c r="IEN514" s="38"/>
      <c r="IEO514" s="38"/>
      <c r="IEP514" s="38"/>
      <c r="IEQ514" s="38"/>
      <c r="IER514" s="38"/>
      <c r="IES514" s="38"/>
      <c r="IET514" s="38"/>
      <c r="IEU514" s="38"/>
      <c r="IEV514" s="38"/>
      <c r="IEW514" s="38"/>
      <c r="IEX514" s="38"/>
      <c r="IEY514" s="38"/>
      <c r="IEZ514" s="38"/>
      <c r="IFA514" s="38"/>
      <c r="IFB514" s="38"/>
      <c r="IFC514" s="38"/>
      <c r="IFD514" s="38"/>
      <c r="IFE514" s="38"/>
      <c r="IFF514" s="38"/>
      <c r="IFG514" s="38"/>
      <c r="IFH514" s="38"/>
      <c r="IFI514" s="38"/>
      <c r="IFJ514" s="38"/>
      <c r="IFK514" s="38"/>
      <c r="IFL514" s="38"/>
      <c r="IFM514" s="38"/>
      <c r="IFN514" s="38"/>
      <c r="IFO514" s="38"/>
      <c r="IFP514" s="38"/>
      <c r="IFQ514" s="38"/>
      <c r="IFR514" s="38"/>
      <c r="IFS514" s="38"/>
      <c r="IFT514" s="38"/>
      <c r="IFU514" s="38"/>
      <c r="IFV514" s="38"/>
      <c r="IFW514" s="38"/>
      <c r="IFX514" s="38"/>
      <c r="IFY514" s="38"/>
      <c r="IFZ514" s="38"/>
      <c r="IGA514" s="38"/>
      <c r="IGB514" s="38"/>
      <c r="IGC514" s="38"/>
      <c r="IGD514" s="38"/>
      <c r="IGE514" s="38"/>
      <c r="IGF514" s="38"/>
      <c r="IGG514" s="38"/>
      <c r="IGH514" s="38"/>
      <c r="IGI514" s="38"/>
      <c r="IGJ514" s="38"/>
      <c r="IGK514" s="38"/>
      <c r="IGL514" s="38"/>
      <c r="IGM514" s="38"/>
      <c r="IGN514" s="38"/>
      <c r="IGO514" s="38"/>
      <c r="IGP514" s="38"/>
      <c r="IGQ514" s="38"/>
      <c r="IGR514" s="38"/>
      <c r="IGS514" s="38"/>
      <c r="IGT514" s="38"/>
      <c r="IGU514" s="38"/>
      <c r="IGV514" s="38"/>
      <c r="IGW514" s="38"/>
      <c r="IGX514" s="38"/>
      <c r="IGY514" s="38"/>
      <c r="IGZ514" s="38"/>
      <c r="IHA514" s="38"/>
      <c r="IHB514" s="38"/>
      <c r="IHC514" s="38"/>
      <c r="IHD514" s="38"/>
      <c r="IHE514" s="38"/>
      <c r="IHF514" s="38"/>
      <c r="IHG514" s="38"/>
      <c r="IHH514" s="38"/>
      <c r="IHI514" s="38"/>
      <c r="IHJ514" s="38"/>
      <c r="IHK514" s="38"/>
      <c r="IHL514" s="38"/>
      <c r="IHM514" s="38"/>
      <c r="IHN514" s="38"/>
      <c r="IHO514" s="38"/>
      <c r="IHP514" s="38"/>
      <c r="IHQ514" s="38"/>
      <c r="IHR514" s="38"/>
      <c r="IHS514" s="38"/>
      <c r="IHT514" s="38"/>
      <c r="IHU514" s="38"/>
      <c r="IHV514" s="38"/>
      <c r="IHW514" s="38"/>
      <c r="IHX514" s="38"/>
      <c r="IHY514" s="38"/>
      <c r="IHZ514" s="38"/>
      <c r="IIA514" s="38"/>
      <c r="IIB514" s="38"/>
      <c r="IIC514" s="38"/>
      <c r="IID514" s="38"/>
      <c r="IIE514" s="38"/>
      <c r="IIF514" s="38"/>
      <c r="IIG514" s="38"/>
      <c r="IIH514" s="38"/>
      <c r="III514" s="38"/>
      <c r="IIJ514" s="38"/>
      <c r="IIK514" s="38"/>
      <c r="IIL514" s="38"/>
      <c r="IIM514" s="38"/>
      <c r="IIN514" s="38"/>
      <c r="IIO514" s="38"/>
      <c r="IIP514" s="38"/>
      <c r="IIQ514" s="38"/>
      <c r="IIR514" s="38"/>
      <c r="IIS514" s="38"/>
      <c r="IIT514" s="38"/>
      <c r="IIU514" s="38"/>
      <c r="IIV514" s="38"/>
      <c r="IIW514" s="38"/>
      <c r="IIX514" s="38"/>
      <c r="IIY514" s="38"/>
      <c r="IIZ514" s="38"/>
      <c r="IJA514" s="38"/>
      <c r="IJB514" s="38"/>
      <c r="IJC514" s="38"/>
      <c r="IJD514" s="38"/>
      <c r="IJE514" s="38"/>
      <c r="IJF514" s="38"/>
      <c r="IJG514" s="38"/>
      <c r="IJH514" s="38"/>
      <c r="IJI514" s="38"/>
      <c r="IJJ514" s="38"/>
      <c r="IJK514" s="38"/>
      <c r="IJL514" s="38"/>
      <c r="IJM514" s="38"/>
      <c r="IJN514" s="38"/>
      <c r="IJO514" s="38"/>
      <c r="IJP514" s="38"/>
      <c r="IJQ514" s="38"/>
      <c r="IJR514" s="38"/>
      <c r="IJS514" s="38"/>
      <c r="IJT514" s="38"/>
      <c r="IJU514" s="38"/>
      <c r="IJV514" s="38"/>
      <c r="IJW514" s="38"/>
      <c r="IJX514" s="38"/>
      <c r="IJY514" s="38"/>
      <c r="IJZ514" s="38"/>
      <c r="IKA514" s="38"/>
      <c r="IKB514" s="38"/>
      <c r="IKC514" s="38"/>
      <c r="IKD514" s="38"/>
      <c r="IKE514" s="38"/>
      <c r="IKF514" s="38"/>
      <c r="IKG514" s="38"/>
      <c r="IKH514" s="38"/>
      <c r="IKI514" s="38"/>
      <c r="IKJ514" s="38"/>
      <c r="IKK514" s="38"/>
      <c r="IKL514" s="38"/>
      <c r="IKM514" s="38"/>
      <c r="IKN514" s="38"/>
      <c r="IKO514" s="38"/>
      <c r="IKP514" s="38"/>
      <c r="IKQ514" s="38"/>
      <c r="IKR514" s="38"/>
      <c r="IKS514" s="38"/>
      <c r="IKT514" s="38"/>
      <c r="IKU514" s="38"/>
      <c r="IKV514" s="38"/>
      <c r="IKW514" s="38"/>
      <c r="IKX514" s="38"/>
      <c r="IKY514" s="38"/>
      <c r="IKZ514" s="38"/>
      <c r="ILA514" s="38"/>
      <c r="ILB514" s="38"/>
      <c r="ILC514" s="38"/>
      <c r="ILD514" s="38"/>
      <c r="ILE514" s="38"/>
      <c r="ILF514" s="38"/>
      <c r="ILG514" s="38"/>
      <c r="ILH514" s="38"/>
      <c r="ILI514" s="38"/>
      <c r="ILJ514" s="38"/>
      <c r="ILK514" s="38"/>
      <c r="ILL514" s="38"/>
      <c r="ILM514" s="38"/>
      <c r="ILN514" s="38"/>
      <c r="ILO514" s="38"/>
      <c r="ILP514" s="38"/>
      <c r="ILQ514" s="38"/>
      <c r="ILR514" s="38"/>
      <c r="ILS514" s="38"/>
      <c r="ILT514" s="38"/>
      <c r="ILU514" s="38"/>
      <c r="ILV514" s="38"/>
      <c r="ILW514" s="38"/>
      <c r="ILX514" s="38"/>
      <c r="ILY514" s="38"/>
      <c r="ILZ514" s="38"/>
      <c r="IMA514" s="38"/>
      <c r="IMB514" s="38"/>
      <c r="IMC514" s="38"/>
      <c r="IMD514" s="38"/>
      <c r="IME514" s="38"/>
      <c r="IMF514" s="38"/>
      <c r="IMG514" s="38"/>
      <c r="IMH514" s="38"/>
      <c r="IMI514" s="38"/>
      <c r="IMJ514" s="38"/>
      <c r="IMK514" s="38"/>
      <c r="IML514" s="38"/>
      <c r="IMM514" s="38"/>
      <c r="IMN514" s="38"/>
      <c r="IMO514" s="38"/>
      <c r="IMP514" s="38"/>
      <c r="IMQ514" s="38"/>
      <c r="IMR514" s="38"/>
      <c r="IMS514" s="38"/>
      <c r="IMT514" s="38"/>
      <c r="IMU514" s="38"/>
      <c r="IMV514" s="38"/>
      <c r="IMW514" s="38"/>
      <c r="IMX514" s="38"/>
      <c r="IMY514" s="38"/>
      <c r="IMZ514" s="38"/>
      <c r="INA514" s="38"/>
      <c r="INB514" s="38"/>
      <c r="INC514" s="38"/>
      <c r="IND514" s="38"/>
      <c r="INE514" s="38"/>
      <c r="INF514" s="38"/>
      <c r="ING514" s="38"/>
      <c r="INH514" s="38"/>
      <c r="INI514" s="38"/>
      <c r="INJ514" s="38"/>
      <c r="INK514" s="38"/>
      <c r="INL514" s="38"/>
      <c r="INM514" s="38"/>
      <c r="INN514" s="38"/>
      <c r="INO514" s="38"/>
      <c r="INP514" s="38"/>
      <c r="INQ514" s="38"/>
      <c r="INR514" s="38"/>
      <c r="INS514" s="38"/>
      <c r="INT514" s="38"/>
      <c r="INU514" s="38"/>
      <c r="INV514" s="38"/>
      <c r="INW514" s="38"/>
      <c r="INX514" s="38"/>
      <c r="INY514" s="38"/>
      <c r="INZ514" s="38"/>
      <c r="IOA514" s="38"/>
      <c r="IOB514" s="38"/>
      <c r="IOC514" s="38"/>
      <c r="IOD514" s="38"/>
      <c r="IOE514" s="38"/>
      <c r="IOF514" s="38"/>
      <c r="IOG514" s="38"/>
      <c r="IOH514" s="38"/>
      <c r="IOI514" s="38"/>
      <c r="IOJ514" s="38"/>
      <c r="IOK514" s="38"/>
      <c r="IOL514" s="38"/>
      <c r="IOM514" s="38"/>
      <c r="ION514" s="38"/>
      <c r="IOO514" s="38"/>
      <c r="IOP514" s="38"/>
      <c r="IOQ514" s="38"/>
      <c r="IOR514" s="38"/>
      <c r="IOS514" s="38"/>
      <c r="IOT514" s="38"/>
      <c r="IOU514" s="38"/>
      <c r="IOV514" s="38"/>
      <c r="IOW514" s="38"/>
      <c r="IOX514" s="38"/>
      <c r="IOY514" s="38"/>
      <c r="IOZ514" s="38"/>
      <c r="IPA514" s="38"/>
      <c r="IPB514" s="38"/>
      <c r="IPC514" s="38"/>
      <c r="IPD514" s="38"/>
      <c r="IPE514" s="38"/>
      <c r="IPF514" s="38"/>
      <c r="IPG514" s="38"/>
      <c r="IPH514" s="38"/>
      <c r="IPI514" s="38"/>
      <c r="IPJ514" s="38"/>
      <c r="IPK514" s="38"/>
      <c r="IPL514" s="38"/>
      <c r="IPM514" s="38"/>
      <c r="IPN514" s="38"/>
      <c r="IPO514" s="38"/>
      <c r="IPP514" s="38"/>
      <c r="IPQ514" s="38"/>
      <c r="IPR514" s="38"/>
      <c r="IPS514" s="38"/>
      <c r="IPT514" s="38"/>
      <c r="IPU514" s="38"/>
      <c r="IPV514" s="38"/>
      <c r="IPW514" s="38"/>
      <c r="IPX514" s="38"/>
      <c r="IPY514" s="38"/>
      <c r="IPZ514" s="38"/>
      <c r="IQA514" s="38"/>
      <c r="IQB514" s="38"/>
      <c r="IQC514" s="38"/>
      <c r="IQD514" s="38"/>
      <c r="IQE514" s="38"/>
      <c r="IQF514" s="38"/>
      <c r="IQG514" s="38"/>
      <c r="IQH514" s="38"/>
      <c r="IQI514" s="38"/>
      <c r="IQJ514" s="38"/>
      <c r="IQK514" s="38"/>
      <c r="IQL514" s="38"/>
      <c r="IQM514" s="38"/>
      <c r="IQN514" s="38"/>
      <c r="IQO514" s="38"/>
      <c r="IQP514" s="38"/>
      <c r="IQQ514" s="38"/>
      <c r="IQR514" s="38"/>
      <c r="IQS514" s="38"/>
      <c r="IQT514" s="38"/>
      <c r="IQU514" s="38"/>
      <c r="IQV514" s="38"/>
      <c r="IQW514" s="38"/>
      <c r="IQX514" s="38"/>
      <c r="IQY514" s="38"/>
      <c r="IQZ514" s="38"/>
      <c r="IRA514" s="38"/>
      <c r="IRB514" s="38"/>
      <c r="IRC514" s="38"/>
      <c r="IRD514" s="38"/>
      <c r="IRE514" s="38"/>
      <c r="IRF514" s="38"/>
      <c r="IRG514" s="38"/>
      <c r="IRH514" s="38"/>
      <c r="IRI514" s="38"/>
      <c r="IRJ514" s="38"/>
      <c r="IRK514" s="38"/>
      <c r="IRL514" s="38"/>
      <c r="IRM514" s="38"/>
      <c r="IRN514" s="38"/>
      <c r="IRO514" s="38"/>
      <c r="IRP514" s="38"/>
      <c r="IRQ514" s="38"/>
      <c r="IRR514" s="38"/>
      <c r="IRS514" s="38"/>
      <c r="IRT514" s="38"/>
      <c r="IRU514" s="38"/>
      <c r="IRV514" s="38"/>
      <c r="IRW514" s="38"/>
      <c r="IRX514" s="38"/>
      <c r="IRY514" s="38"/>
      <c r="IRZ514" s="38"/>
      <c r="ISA514" s="38"/>
      <c r="ISB514" s="38"/>
      <c r="ISC514" s="38"/>
      <c r="ISD514" s="38"/>
      <c r="ISE514" s="38"/>
      <c r="ISF514" s="38"/>
      <c r="ISG514" s="38"/>
      <c r="ISH514" s="38"/>
      <c r="ISI514" s="38"/>
      <c r="ISJ514" s="38"/>
      <c r="ISK514" s="38"/>
      <c r="ISL514" s="38"/>
      <c r="ISM514" s="38"/>
      <c r="ISN514" s="38"/>
      <c r="ISO514" s="38"/>
      <c r="ISP514" s="38"/>
      <c r="ISQ514" s="38"/>
      <c r="ISR514" s="38"/>
      <c r="ISS514" s="38"/>
      <c r="IST514" s="38"/>
      <c r="ISU514" s="38"/>
      <c r="ISV514" s="38"/>
      <c r="ISW514" s="38"/>
      <c r="ISX514" s="38"/>
      <c r="ISY514" s="38"/>
      <c r="ISZ514" s="38"/>
      <c r="ITA514" s="38"/>
      <c r="ITB514" s="38"/>
      <c r="ITC514" s="38"/>
      <c r="ITD514" s="38"/>
      <c r="ITE514" s="38"/>
      <c r="ITF514" s="38"/>
      <c r="ITG514" s="38"/>
      <c r="ITH514" s="38"/>
      <c r="ITI514" s="38"/>
      <c r="ITJ514" s="38"/>
      <c r="ITK514" s="38"/>
      <c r="ITL514" s="38"/>
      <c r="ITM514" s="38"/>
      <c r="ITN514" s="38"/>
      <c r="ITO514" s="38"/>
      <c r="ITP514" s="38"/>
      <c r="ITQ514" s="38"/>
      <c r="ITR514" s="38"/>
      <c r="ITS514" s="38"/>
      <c r="ITT514" s="38"/>
      <c r="ITU514" s="38"/>
      <c r="ITV514" s="38"/>
      <c r="ITW514" s="38"/>
      <c r="ITX514" s="38"/>
      <c r="ITY514" s="38"/>
      <c r="ITZ514" s="38"/>
      <c r="IUA514" s="38"/>
      <c r="IUB514" s="38"/>
      <c r="IUC514" s="38"/>
      <c r="IUD514" s="38"/>
      <c r="IUE514" s="38"/>
      <c r="IUF514" s="38"/>
      <c r="IUG514" s="38"/>
      <c r="IUH514" s="38"/>
      <c r="IUI514" s="38"/>
      <c r="IUJ514" s="38"/>
      <c r="IUK514" s="38"/>
      <c r="IUL514" s="38"/>
      <c r="IUM514" s="38"/>
      <c r="IUN514" s="38"/>
      <c r="IUO514" s="38"/>
      <c r="IUP514" s="38"/>
      <c r="IUQ514" s="38"/>
      <c r="IUR514" s="38"/>
      <c r="IUS514" s="38"/>
      <c r="IUT514" s="38"/>
      <c r="IUU514" s="38"/>
      <c r="IUV514" s="38"/>
      <c r="IUW514" s="38"/>
      <c r="IUX514" s="38"/>
      <c r="IUY514" s="38"/>
      <c r="IUZ514" s="38"/>
      <c r="IVA514" s="38"/>
      <c r="IVB514" s="38"/>
      <c r="IVC514" s="38"/>
      <c r="IVD514" s="38"/>
      <c r="IVE514" s="38"/>
      <c r="IVF514" s="38"/>
      <c r="IVG514" s="38"/>
      <c r="IVH514" s="38"/>
      <c r="IVI514" s="38"/>
      <c r="IVJ514" s="38"/>
      <c r="IVK514" s="38"/>
      <c r="IVL514" s="38"/>
      <c r="IVM514" s="38"/>
      <c r="IVN514" s="38"/>
      <c r="IVO514" s="38"/>
      <c r="IVP514" s="38"/>
      <c r="IVQ514" s="38"/>
      <c r="IVR514" s="38"/>
      <c r="IVS514" s="38"/>
      <c r="IVT514" s="38"/>
      <c r="IVU514" s="38"/>
      <c r="IVV514" s="38"/>
      <c r="IVW514" s="38"/>
      <c r="IVX514" s="38"/>
      <c r="IVY514" s="38"/>
      <c r="IVZ514" s="38"/>
      <c r="IWA514" s="38"/>
      <c r="IWB514" s="38"/>
      <c r="IWC514" s="38"/>
      <c r="IWD514" s="38"/>
      <c r="IWE514" s="38"/>
      <c r="IWF514" s="38"/>
      <c r="IWG514" s="38"/>
      <c r="IWH514" s="38"/>
      <c r="IWI514" s="38"/>
      <c r="IWJ514" s="38"/>
      <c r="IWK514" s="38"/>
      <c r="IWL514" s="38"/>
      <c r="IWM514" s="38"/>
      <c r="IWN514" s="38"/>
      <c r="IWO514" s="38"/>
      <c r="IWP514" s="38"/>
      <c r="IWQ514" s="38"/>
      <c r="IWR514" s="38"/>
      <c r="IWS514" s="38"/>
      <c r="IWT514" s="38"/>
      <c r="IWU514" s="38"/>
      <c r="IWV514" s="38"/>
      <c r="IWW514" s="38"/>
      <c r="IWX514" s="38"/>
      <c r="IWY514" s="38"/>
      <c r="IWZ514" s="38"/>
      <c r="IXA514" s="38"/>
      <c r="IXB514" s="38"/>
      <c r="IXC514" s="38"/>
      <c r="IXD514" s="38"/>
      <c r="IXE514" s="38"/>
      <c r="IXF514" s="38"/>
      <c r="IXG514" s="38"/>
      <c r="IXH514" s="38"/>
      <c r="IXI514" s="38"/>
      <c r="IXJ514" s="38"/>
      <c r="IXK514" s="38"/>
      <c r="IXL514" s="38"/>
      <c r="IXM514" s="38"/>
      <c r="IXN514" s="38"/>
      <c r="IXO514" s="38"/>
      <c r="IXP514" s="38"/>
      <c r="IXQ514" s="38"/>
      <c r="IXR514" s="38"/>
      <c r="IXS514" s="38"/>
      <c r="IXT514" s="38"/>
      <c r="IXU514" s="38"/>
      <c r="IXV514" s="38"/>
      <c r="IXW514" s="38"/>
      <c r="IXX514" s="38"/>
      <c r="IXY514" s="38"/>
      <c r="IXZ514" s="38"/>
      <c r="IYA514" s="38"/>
      <c r="IYB514" s="38"/>
      <c r="IYC514" s="38"/>
      <c r="IYD514" s="38"/>
      <c r="IYE514" s="38"/>
      <c r="IYF514" s="38"/>
      <c r="IYG514" s="38"/>
      <c r="IYH514" s="38"/>
      <c r="IYI514" s="38"/>
      <c r="IYJ514" s="38"/>
      <c r="IYK514" s="38"/>
      <c r="IYL514" s="38"/>
      <c r="IYM514" s="38"/>
      <c r="IYN514" s="38"/>
      <c r="IYO514" s="38"/>
      <c r="IYP514" s="38"/>
      <c r="IYQ514" s="38"/>
      <c r="IYR514" s="38"/>
      <c r="IYS514" s="38"/>
      <c r="IYT514" s="38"/>
      <c r="IYU514" s="38"/>
      <c r="IYV514" s="38"/>
      <c r="IYW514" s="38"/>
      <c r="IYX514" s="38"/>
      <c r="IYY514" s="38"/>
      <c r="IYZ514" s="38"/>
      <c r="IZA514" s="38"/>
      <c r="IZB514" s="38"/>
      <c r="IZC514" s="38"/>
      <c r="IZD514" s="38"/>
      <c r="IZE514" s="38"/>
      <c r="IZF514" s="38"/>
      <c r="IZG514" s="38"/>
      <c r="IZH514" s="38"/>
      <c r="IZI514" s="38"/>
      <c r="IZJ514" s="38"/>
      <c r="IZK514" s="38"/>
      <c r="IZL514" s="38"/>
      <c r="IZM514" s="38"/>
      <c r="IZN514" s="38"/>
      <c r="IZO514" s="38"/>
      <c r="IZP514" s="38"/>
      <c r="IZQ514" s="38"/>
      <c r="IZR514" s="38"/>
      <c r="IZS514" s="38"/>
      <c r="IZT514" s="38"/>
      <c r="IZU514" s="38"/>
      <c r="IZV514" s="38"/>
      <c r="IZW514" s="38"/>
      <c r="IZX514" s="38"/>
      <c r="IZY514" s="38"/>
      <c r="IZZ514" s="38"/>
      <c r="JAA514" s="38"/>
      <c r="JAB514" s="38"/>
      <c r="JAC514" s="38"/>
      <c r="JAD514" s="38"/>
      <c r="JAE514" s="38"/>
      <c r="JAF514" s="38"/>
      <c r="JAG514" s="38"/>
      <c r="JAH514" s="38"/>
      <c r="JAI514" s="38"/>
      <c r="JAJ514" s="38"/>
      <c r="JAK514" s="38"/>
      <c r="JAL514" s="38"/>
      <c r="JAM514" s="38"/>
      <c r="JAN514" s="38"/>
      <c r="JAO514" s="38"/>
      <c r="JAP514" s="38"/>
      <c r="JAQ514" s="38"/>
      <c r="JAR514" s="38"/>
      <c r="JAS514" s="38"/>
      <c r="JAT514" s="38"/>
      <c r="JAU514" s="38"/>
      <c r="JAV514" s="38"/>
      <c r="JAW514" s="38"/>
      <c r="JAX514" s="38"/>
      <c r="JAY514" s="38"/>
      <c r="JAZ514" s="38"/>
      <c r="JBA514" s="38"/>
      <c r="JBB514" s="38"/>
      <c r="JBC514" s="38"/>
      <c r="JBD514" s="38"/>
      <c r="JBE514" s="38"/>
      <c r="JBF514" s="38"/>
      <c r="JBG514" s="38"/>
      <c r="JBH514" s="38"/>
      <c r="JBI514" s="38"/>
      <c r="JBJ514" s="38"/>
      <c r="JBK514" s="38"/>
      <c r="JBL514" s="38"/>
      <c r="JBM514" s="38"/>
      <c r="JBN514" s="38"/>
      <c r="JBO514" s="38"/>
      <c r="JBP514" s="38"/>
      <c r="JBQ514" s="38"/>
      <c r="JBR514" s="38"/>
      <c r="JBS514" s="38"/>
      <c r="JBT514" s="38"/>
      <c r="JBU514" s="38"/>
      <c r="JBV514" s="38"/>
      <c r="JBW514" s="38"/>
      <c r="JBX514" s="38"/>
      <c r="JBY514" s="38"/>
      <c r="JBZ514" s="38"/>
      <c r="JCA514" s="38"/>
      <c r="JCB514" s="38"/>
      <c r="JCC514" s="38"/>
      <c r="JCD514" s="38"/>
      <c r="JCE514" s="38"/>
      <c r="JCF514" s="38"/>
      <c r="JCG514" s="38"/>
      <c r="JCH514" s="38"/>
      <c r="JCI514" s="38"/>
      <c r="JCJ514" s="38"/>
      <c r="JCK514" s="38"/>
      <c r="JCL514" s="38"/>
      <c r="JCM514" s="38"/>
      <c r="JCN514" s="38"/>
      <c r="JCO514" s="38"/>
      <c r="JCP514" s="38"/>
      <c r="JCQ514" s="38"/>
      <c r="JCR514" s="38"/>
      <c r="JCS514" s="38"/>
      <c r="JCT514" s="38"/>
      <c r="JCU514" s="38"/>
      <c r="JCV514" s="38"/>
      <c r="JCW514" s="38"/>
      <c r="JCX514" s="38"/>
      <c r="JCY514" s="38"/>
      <c r="JCZ514" s="38"/>
      <c r="JDA514" s="38"/>
      <c r="JDB514" s="38"/>
      <c r="JDC514" s="38"/>
      <c r="JDD514" s="38"/>
      <c r="JDE514" s="38"/>
      <c r="JDF514" s="38"/>
      <c r="JDG514" s="38"/>
      <c r="JDH514" s="38"/>
      <c r="JDI514" s="38"/>
      <c r="JDJ514" s="38"/>
      <c r="JDK514" s="38"/>
      <c r="JDL514" s="38"/>
      <c r="JDM514" s="38"/>
      <c r="JDN514" s="38"/>
      <c r="JDO514" s="38"/>
      <c r="JDP514" s="38"/>
      <c r="JDQ514" s="38"/>
      <c r="JDR514" s="38"/>
      <c r="JDS514" s="38"/>
      <c r="JDT514" s="38"/>
      <c r="JDU514" s="38"/>
      <c r="JDV514" s="38"/>
      <c r="JDW514" s="38"/>
      <c r="JDX514" s="38"/>
      <c r="JDY514" s="38"/>
      <c r="JDZ514" s="38"/>
      <c r="JEA514" s="38"/>
      <c r="JEB514" s="38"/>
      <c r="JEC514" s="38"/>
      <c r="JED514" s="38"/>
      <c r="JEE514" s="38"/>
      <c r="JEF514" s="38"/>
      <c r="JEG514" s="38"/>
      <c r="JEH514" s="38"/>
      <c r="JEI514" s="38"/>
      <c r="JEJ514" s="38"/>
      <c r="JEK514" s="38"/>
      <c r="JEL514" s="38"/>
      <c r="JEM514" s="38"/>
      <c r="JEN514" s="38"/>
      <c r="JEO514" s="38"/>
      <c r="JEP514" s="38"/>
      <c r="JEQ514" s="38"/>
      <c r="JER514" s="38"/>
      <c r="JES514" s="38"/>
      <c r="JET514" s="38"/>
      <c r="JEU514" s="38"/>
      <c r="JEV514" s="38"/>
      <c r="JEW514" s="38"/>
      <c r="JEX514" s="38"/>
      <c r="JEY514" s="38"/>
      <c r="JEZ514" s="38"/>
      <c r="JFA514" s="38"/>
      <c r="JFB514" s="38"/>
      <c r="JFC514" s="38"/>
      <c r="JFD514" s="38"/>
      <c r="JFE514" s="38"/>
      <c r="JFF514" s="38"/>
      <c r="JFG514" s="38"/>
      <c r="JFH514" s="38"/>
      <c r="JFI514" s="38"/>
      <c r="JFJ514" s="38"/>
      <c r="JFK514" s="38"/>
      <c r="JFL514" s="38"/>
      <c r="JFM514" s="38"/>
      <c r="JFN514" s="38"/>
      <c r="JFO514" s="38"/>
      <c r="JFP514" s="38"/>
      <c r="JFQ514" s="38"/>
      <c r="JFR514" s="38"/>
      <c r="JFS514" s="38"/>
      <c r="JFT514" s="38"/>
      <c r="JFU514" s="38"/>
      <c r="JFV514" s="38"/>
      <c r="JFW514" s="38"/>
      <c r="JFX514" s="38"/>
      <c r="JFY514" s="38"/>
      <c r="JFZ514" s="38"/>
      <c r="JGA514" s="38"/>
      <c r="JGB514" s="38"/>
      <c r="JGC514" s="38"/>
      <c r="JGD514" s="38"/>
      <c r="JGE514" s="38"/>
      <c r="JGF514" s="38"/>
      <c r="JGG514" s="38"/>
      <c r="JGH514" s="38"/>
      <c r="JGI514" s="38"/>
      <c r="JGJ514" s="38"/>
      <c r="JGK514" s="38"/>
      <c r="JGL514" s="38"/>
      <c r="JGM514" s="38"/>
      <c r="JGN514" s="38"/>
      <c r="JGO514" s="38"/>
      <c r="JGP514" s="38"/>
      <c r="JGQ514" s="38"/>
      <c r="JGR514" s="38"/>
      <c r="JGS514" s="38"/>
      <c r="JGT514" s="38"/>
      <c r="JGU514" s="38"/>
      <c r="JGV514" s="38"/>
      <c r="JGW514" s="38"/>
      <c r="JGX514" s="38"/>
      <c r="JGY514" s="38"/>
      <c r="JGZ514" s="38"/>
      <c r="JHA514" s="38"/>
      <c r="JHB514" s="38"/>
      <c r="JHC514" s="38"/>
      <c r="JHD514" s="38"/>
      <c r="JHE514" s="38"/>
      <c r="JHF514" s="38"/>
      <c r="JHG514" s="38"/>
      <c r="JHH514" s="38"/>
      <c r="JHI514" s="38"/>
      <c r="JHJ514" s="38"/>
      <c r="JHK514" s="38"/>
      <c r="JHL514" s="38"/>
      <c r="JHM514" s="38"/>
      <c r="JHN514" s="38"/>
      <c r="JHO514" s="38"/>
      <c r="JHP514" s="38"/>
      <c r="JHQ514" s="38"/>
      <c r="JHR514" s="38"/>
      <c r="JHS514" s="38"/>
      <c r="JHT514" s="38"/>
      <c r="JHU514" s="38"/>
      <c r="JHV514" s="38"/>
      <c r="JHW514" s="38"/>
      <c r="JHX514" s="38"/>
      <c r="JHY514" s="38"/>
      <c r="JHZ514" s="38"/>
      <c r="JIA514" s="38"/>
      <c r="JIB514" s="38"/>
      <c r="JIC514" s="38"/>
      <c r="JID514" s="38"/>
      <c r="JIE514" s="38"/>
      <c r="JIF514" s="38"/>
      <c r="JIG514" s="38"/>
      <c r="JIH514" s="38"/>
      <c r="JII514" s="38"/>
      <c r="JIJ514" s="38"/>
      <c r="JIK514" s="38"/>
      <c r="JIL514" s="38"/>
      <c r="JIM514" s="38"/>
      <c r="JIN514" s="38"/>
      <c r="JIO514" s="38"/>
      <c r="JIP514" s="38"/>
      <c r="JIQ514" s="38"/>
      <c r="JIR514" s="38"/>
      <c r="JIS514" s="38"/>
      <c r="JIT514" s="38"/>
      <c r="JIU514" s="38"/>
      <c r="JIV514" s="38"/>
      <c r="JIW514" s="38"/>
      <c r="JIX514" s="38"/>
      <c r="JIY514" s="38"/>
      <c r="JIZ514" s="38"/>
      <c r="JJA514" s="38"/>
      <c r="JJB514" s="38"/>
      <c r="JJC514" s="38"/>
      <c r="JJD514" s="38"/>
      <c r="JJE514" s="38"/>
      <c r="JJF514" s="38"/>
      <c r="JJG514" s="38"/>
      <c r="JJH514" s="38"/>
      <c r="JJI514" s="38"/>
      <c r="JJJ514" s="38"/>
      <c r="JJK514" s="38"/>
      <c r="JJL514" s="38"/>
      <c r="JJM514" s="38"/>
      <c r="JJN514" s="38"/>
      <c r="JJO514" s="38"/>
      <c r="JJP514" s="38"/>
      <c r="JJQ514" s="38"/>
      <c r="JJR514" s="38"/>
      <c r="JJS514" s="38"/>
      <c r="JJT514" s="38"/>
      <c r="JJU514" s="38"/>
      <c r="JJV514" s="38"/>
      <c r="JJW514" s="38"/>
      <c r="JJX514" s="38"/>
      <c r="JJY514" s="38"/>
      <c r="JJZ514" s="38"/>
      <c r="JKA514" s="38"/>
      <c r="JKB514" s="38"/>
      <c r="JKC514" s="38"/>
      <c r="JKD514" s="38"/>
      <c r="JKE514" s="38"/>
      <c r="JKF514" s="38"/>
      <c r="JKG514" s="38"/>
      <c r="JKH514" s="38"/>
      <c r="JKI514" s="38"/>
      <c r="JKJ514" s="38"/>
      <c r="JKK514" s="38"/>
      <c r="JKL514" s="38"/>
      <c r="JKM514" s="38"/>
      <c r="JKN514" s="38"/>
      <c r="JKO514" s="38"/>
      <c r="JKP514" s="38"/>
      <c r="JKQ514" s="38"/>
      <c r="JKR514" s="38"/>
      <c r="JKS514" s="38"/>
      <c r="JKT514" s="38"/>
      <c r="JKU514" s="38"/>
      <c r="JKV514" s="38"/>
      <c r="JKW514" s="38"/>
      <c r="JKX514" s="38"/>
      <c r="JKY514" s="38"/>
      <c r="JKZ514" s="38"/>
      <c r="JLA514" s="38"/>
      <c r="JLB514" s="38"/>
      <c r="JLC514" s="38"/>
      <c r="JLD514" s="38"/>
      <c r="JLE514" s="38"/>
      <c r="JLF514" s="38"/>
      <c r="JLG514" s="38"/>
      <c r="JLH514" s="38"/>
      <c r="JLI514" s="38"/>
      <c r="JLJ514" s="38"/>
      <c r="JLK514" s="38"/>
      <c r="JLL514" s="38"/>
      <c r="JLM514" s="38"/>
      <c r="JLN514" s="38"/>
      <c r="JLO514" s="38"/>
      <c r="JLP514" s="38"/>
      <c r="JLQ514" s="38"/>
      <c r="JLR514" s="38"/>
      <c r="JLS514" s="38"/>
      <c r="JLT514" s="38"/>
      <c r="JLU514" s="38"/>
      <c r="JLV514" s="38"/>
      <c r="JLW514" s="38"/>
      <c r="JLX514" s="38"/>
      <c r="JLY514" s="38"/>
      <c r="JLZ514" s="38"/>
      <c r="JMA514" s="38"/>
      <c r="JMB514" s="38"/>
      <c r="JMC514" s="38"/>
      <c r="JMD514" s="38"/>
      <c r="JME514" s="38"/>
      <c r="JMF514" s="38"/>
      <c r="JMG514" s="38"/>
      <c r="JMH514" s="38"/>
      <c r="JMI514" s="38"/>
      <c r="JMJ514" s="38"/>
      <c r="JMK514" s="38"/>
      <c r="JML514" s="38"/>
      <c r="JMM514" s="38"/>
      <c r="JMN514" s="38"/>
      <c r="JMO514" s="38"/>
      <c r="JMP514" s="38"/>
      <c r="JMQ514" s="38"/>
      <c r="JMR514" s="38"/>
      <c r="JMS514" s="38"/>
      <c r="JMT514" s="38"/>
      <c r="JMU514" s="38"/>
      <c r="JMV514" s="38"/>
      <c r="JMW514" s="38"/>
      <c r="JMX514" s="38"/>
      <c r="JMY514" s="38"/>
      <c r="JMZ514" s="38"/>
      <c r="JNA514" s="38"/>
      <c r="JNB514" s="38"/>
      <c r="JNC514" s="38"/>
      <c r="JND514" s="38"/>
      <c r="JNE514" s="38"/>
      <c r="JNF514" s="38"/>
      <c r="JNG514" s="38"/>
      <c r="JNH514" s="38"/>
      <c r="JNI514" s="38"/>
      <c r="JNJ514" s="38"/>
      <c r="JNK514" s="38"/>
      <c r="JNL514" s="38"/>
      <c r="JNM514" s="38"/>
      <c r="JNN514" s="38"/>
      <c r="JNO514" s="38"/>
      <c r="JNP514" s="38"/>
      <c r="JNQ514" s="38"/>
      <c r="JNR514" s="38"/>
      <c r="JNS514" s="38"/>
      <c r="JNT514" s="38"/>
      <c r="JNU514" s="38"/>
      <c r="JNV514" s="38"/>
      <c r="JNW514" s="38"/>
      <c r="JNX514" s="38"/>
      <c r="JNY514" s="38"/>
      <c r="JNZ514" s="38"/>
      <c r="JOA514" s="38"/>
      <c r="JOB514" s="38"/>
      <c r="JOC514" s="38"/>
      <c r="JOD514" s="38"/>
      <c r="JOE514" s="38"/>
      <c r="JOF514" s="38"/>
      <c r="JOG514" s="38"/>
      <c r="JOH514" s="38"/>
      <c r="JOI514" s="38"/>
      <c r="JOJ514" s="38"/>
      <c r="JOK514" s="38"/>
      <c r="JOL514" s="38"/>
      <c r="JOM514" s="38"/>
      <c r="JON514" s="38"/>
      <c r="JOO514" s="38"/>
      <c r="JOP514" s="38"/>
      <c r="JOQ514" s="38"/>
      <c r="JOR514" s="38"/>
      <c r="JOS514" s="38"/>
      <c r="JOT514" s="38"/>
      <c r="JOU514" s="38"/>
      <c r="JOV514" s="38"/>
      <c r="JOW514" s="38"/>
      <c r="JOX514" s="38"/>
      <c r="JOY514" s="38"/>
      <c r="JOZ514" s="38"/>
      <c r="JPA514" s="38"/>
      <c r="JPB514" s="38"/>
      <c r="JPC514" s="38"/>
      <c r="JPD514" s="38"/>
      <c r="JPE514" s="38"/>
      <c r="JPF514" s="38"/>
      <c r="JPG514" s="38"/>
      <c r="JPH514" s="38"/>
      <c r="JPI514" s="38"/>
      <c r="JPJ514" s="38"/>
      <c r="JPK514" s="38"/>
      <c r="JPL514" s="38"/>
      <c r="JPM514" s="38"/>
      <c r="JPN514" s="38"/>
      <c r="JPO514" s="38"/>
      <c r="JPP514" s="38"/>
      <c r="JPQ514" s="38"/>
      <c r="JPR514" s="38"/>
      <c r="JPS514" s="38"/>
      <c r="JPT514" s="38"/>
      <c r="JPU514" s="38"/>
      <c r="JPV514" s="38"/>
      <c r="JPW514" s="38"/>
      <c r="JPX514" s="38"/>
      <c r="JPY514" s="38"/>
      <c r="JPZ514" s="38"/>
      <c r="JQA514" s="38"/>
      <c r="JQB514" s="38"/>
      <c r="JQC514" s="38"/>
      <c r="JQD514" s="38"/>
      <c r="JQE514" s="38"/>
      <c r="JQF514" s="38"/>
      <c r="JQG514" s="38"/>
      <c r="JQH514" s="38"/>
      <c r="JQI514" s="38"/>
      <c r="JQJ514" s="38"/>
      <c r="JQK514" s="38"/>
      <c r="JQL514" s="38"/>
      <c r="JQM514" s="38"/>
      <c r="JQN514" s="38"/>
      <c r="JQO514" s="38"/>
      <c r="JQP514" s="38"/>
      <c r="JQQ514" s="38"/>
      <c r="JQR514" s="38"/>
      <c r="JQS514" s="38"/>
      <c r="JQT514" s="38"/>
      <c r="JQU514" s="38"/>
      <c r="JQV514" s="38"/>
      <c r="JQW514" s="38"/>
      <c r="JQX514" s="38"/>
      <c r="JQY514" s="38"/>
      <c r="JQZ514" s="38"/>
      <c r="JRA514" s="38"/>
      <c r="JRB514" s="38"/>
      <c r="JRC514" s="38"/>
      <c r="JRD514" s="38"/>
      <c r="JRE514" s="38"/>
      <c r="JRF514" s="38"/>
      <c r="JRG514" s="38"/>
      <c r="JRH514" s="38"/>
      <c r="JRI514" s="38"/>
      <c r="JRJ514" s="38"/>
      <c r="JRK514" s="38"/>
      <c r="JRL514" s="38"/>
      <c r="JRM514" s="38"/>
      <c r="JRN514" s="38"/>
      <c r="JRO514" s="38"/>
      <c r="JRP514" s="38"/>
      <c r="JRQ514" s="38"/>
      <c r="JRR514" s="38"/>
      <c r="JRS514" s="38"/>
      <c r="JRT514" s="38"/>
      <c r="JRU514" s="38"/>
      <c r="JRV514" s="38"/>
      <c r="JRW514" s="38"/>
      <c r="JRX514" s="38"/>
      <c r="JRY514" s="38"/>
      <c r="JRZ514" s="38"/>
      <c r="JSA514" s="38"/>
      <c r="JSB514" s="38"/>
      <c r="JSC514" s="38"/>
      <c r="JSD514" s="38"/>
      <c r="JSE514" s="38"/>
      <c r="JSF514" s="38"/>
      <c r="JSG514" s="38"/>
      <c r="JSH514" s="38"/>
      <c r="JSI514" s="38"/>
      <c r="JSJ514" s="38"/>
      <c r="JSK514" s="38"/>
      <c r="JSL514" s="38"/>
      <c r="JSM514" s="38"/>
      <c r="JSN514" s="38"/>
      <c r="JSO514" s="38"/>
      <c r="JSP514" s="38"/>
      <c r="JSQ514" s="38"/>
      <c r="JSR514" s="38"/>
      <c r="JSS514" s="38"/>
      <c r="JST514" s="38"/>
      <c r="JSU514" s="38"/>
      <c r="JSV514" s="38"/>
      <c r="JSW514" s="38"/>
      <c r="JSX514" s="38"/>
      <c r="JSY514" s="38"/>
      <c r="JSZ514" s="38"/>
      <c r="JTA514" s="38"/>
      <c r="JTB514" s="38"/>
      <c r="JTC514" s="38"/>
      <c r="JTD514" s="38"/>
      <c r="JTE514" s="38"/>
      <c r="JTF514" s="38"/>
      <c r="JTG514" s="38"/>
      <c r="JTH514" s="38"/>
      <c r="JTI514" s="38"/>
      <c r="JTJ514" s="38"/>
      <c r="JTK514" s="38"/>
      <c r="JTL514" s="38"/>
      <c r="JTM514" s="38"/>
      <c r="JTN514" s="38"/>
      <c r="JTO514" s="38"/>
      <c r="JTP514" s="38"/>
      <c r="JTQ514" s="38"/>
      <c r="JTR514" s="38"/>
      <c r="JTS514" s="38"/>
      <c r="JTT514" s="38"/>
      <c r="JTU514" s="38"/>
      <c r="JTV514" s="38"/>
      <c r="JTW514" s="38"/>
      <c r="JTX514" s="38"/>
      <c r="JTY514" s="38"/>
      <c r="JTZ514" s="38"/>
      <c r="JUA514" s="38"/>
      <c r="JUB514" s="38"/>
      <c r="JUC514" s="38"/>
      <c r="JUD514" s="38"/>
      <c r="JUE514" s="38"/>
      <c r="JUF514" s="38"/>
      <c r="JUG514" s="38"/>
      <c r="JUH514" s="38"/>
      <c r="JUI514" s="38"/>
      <c r="JUJ514" s="38"/>
      <c r="JUK514" s="38"/>
      <c r="JUL514" s="38"/>
      <c r="JUM514" s="38"/>
      <c r="JUN514" s="38"/>
      <c r="JUO514" s="38"/>
      <c r="JUP514" s="38"/>
      <c r="JUQ514" s="38"/>
      <c r="JUR514" s="38"/>
      <c r="JUS514" s="38"/>
      <c r="JUT514" s="38"/>
      <c r="JUU514" s="38"/>
      <c r="JUV514" s="38"/>
      <c r="JUW514" s="38"/>
      <c r="JUX514" s="38"/>
      <c r="JUY514" s="38"/>
      <c r="JUZ514" s="38"/>
      <c r="JVA514" s="38"/>
      <c r="JVB514" s="38"/>
      <c r="JVC514" s="38"/>
      <c r="JVD514" s="38"/>
      <c r="JVE514" s="38"/>
      <c r="JVF514" s="38"/>
      <c r="JVG514" s="38"/>
      <c r="JVH514" s="38"/>
      <c r="JVI514" s="38"/>
      <c r="JVJ514" s="38"/>
      <c r="JVK514" s="38"/>
      <c r="JVL514" s="38"/>
      <c r="JVM514" s="38"/>
      <c r="JVN514" s="38"/>
      <c r="JVO514" s="38"/>
      <c r="JVP514" s="38"/>
      <c r="JVQ514" s="38"/>
      <c r="JVR514" s="38"/>
      <c r="JVS514" s="38"/>
      <c r="JVT514" s="38"/>
      <c r="JVU514" s="38"/>
      <c r="JVV514" s="38"/>
      <c r="JVW514" s="38"/>
      <c r="JVX514" s="38"/>
      <c r="JVY514" s="38"/>
      <c r="JVZ514" s="38"/>
      <c r="JWA514" s="38"/>
      <c r="JWB514" s="38"/>
      <c r="JWC514" s="38"/>
      <c r="JWD514" s="38"/>
      <c r="JWE514" s="38"/>
      <c r="JWF514" s="38"/>
      <c r="JWG514" s="38"/>
      <c r="JWH514" s="38"/>
      <c r="JWI514" s="38"/>
      <c r="JWJ514" s="38"/>
      <c r="JWK514" s="38"/>
      <c r="JWL514" s="38"/>
      <c r="JWM514" s="38"/>
      <c r="JWN514" s="38"/>
      <c r="JWO514" s="38"/>
      <c r="JWP514" s="38"/>
      <c r="JWQ514" s="38"/>
      <c r="JWR514" s="38"/>
      <c r="JWS514" s="38"/>
      <c r="JWT514" s="38"/>
      <c r="JWU514" s="38"/>
      <c r="JWV514" s="38"/>
      <c r="JWW514" s="38"/>
      <c r="JWX514" s="38"/>
      <c r="JWY514" s="38"/>
      <c r="JWZ514" s="38"/>
      <c r="JXA514" s="38"/>
      <c r="JXB514" s="38"/>
      <c r="JXC514" s="38"/>
      <c r="JXD514" s="38"/>
      <c r="JXE514" s="38"/>
      <c r="JXF514" s="38"/>
      <c r="JXG514" s="38"/>
      <c r="JXH514" s="38"/>
      <c r="JXI514" s="38"/>
      <c r="JXJ514" s="38"/>
      <c r="JXK514" s="38"/>
      <c r="JXL514" s="38"/>
      <c r="JXM514" s="38"/>
      <c r="JXN514" s="38"/>
      <c r="JXO514" s="38"/>
      <c r="JXP514" s="38"/>
      <c r="JXQ514" s="38"/>
      <c r="JXR514" s="38"/>
      <c r="JXS514" s="38"/>
      <c r="JXT514" s="38"/>
      <c r="JXU514" s="38"/>
      <c r="JXV514" s="38"/>
      <c r="JXW514" s="38"/>
      <c r="JXX514" s="38"/>
      <c r="JXY514" s="38"/>
      <c r="JXZ514" s="38"/>
      <c r="JYA514" s="38"/>
      <c r="JYB514" s="38"/>
      <c r="JYC514" s="38"/>
      <c r="JYD514" s="38"/>
      <c r="JYE514" s="38"/>
      <c r="JYF514" s="38"/>
      <c r="JYG514" s="38"/>
      <c r="JYH514" s="38"/>
      <c r="JYI514" s="38"/>
      <c r="JYJ514" s="38"/>
      <c r="JYK514" s="38"/>
      <c r="JYL514" s="38"/>
      <c r="JYM514" s="38"/>
      <c r="JYN514" s="38"/>
      <c r="JYO514" s="38"/>
      <c r="JYP514" s="38"/>
      <c r="JYQ514" s="38"/>
      <c r="JYR514" s="38"/>
      <c r="JYS514" s="38"/>
      <c r="JYT514" s="38"/>
      <c r="JYU514" s="38"/>
      <c r="JYV514" s="38"/>
      <c r="JYW514" s="38"/>
      <c r="JYX514" s="38"/>
      <c r="JYY514" s="38"/>
      <c r="JYZ514" s="38"/>
      <c r="JZA514" s="38"/>
      <c r="JZB514" s="38"/>
      <c r="JZC514" s="38"/>
      <c r="JZD514" s="38"/>
      <c r="JZE514" s="38"/>
      <c r="JZF514" s="38"/>
      <c r="JZG514" s="38"/>
      <c r="JZH514" s="38"/>
      <c r="JZI514" s="38"/>
      <c r="JZJ514" s="38"/>
      <c r="JZK514" s="38"/>
      <c r="JZL514" s="38"/>
      <c r="JZM514" s="38"/>
      <c r="JZN514" s="38"/>
      <c r="JZO514" s="38"/>
      <c r="JZP514" s="38"/>
      <c r="JZQ514" s="38"/>
      <c r="JZR514" s="38"/>
      <c r="JZS514" s="38"/>
      <c r="JZT514" s="38"/>
      <c r="JZU514" s="38"/>
      <c r="JZV514" s="38"/>
      <c r="JZW514" s="38"/>
      <c r="JZX514" s="38"/>
      <c r="JZY514" s="38"/>
      <c r="JZZ514" s="38"/>
      <c r="KAA514" s="38"/>
      <c r="KAB514" s="38"/>
      <c r="KAC514" s="38"/>
      <c r="KAD514" s="38"/>
      <c r="KAE514" s="38"/>
      <c r="KAF514" s="38"/>
      <c r="KAG514" s="38"/>
      <c r="KAH514" s="38"/>
      <c r="KAI514" s="38"/>
      <c r="KAJ514" s="38"/>
      <c r="KAK514" s="38"/>
      <c r="KAL514" s="38"/>
      <c r="KAM514" s="38"/>
      <c r="KAN514" s="38"/>
      <c r="KAO514" s="38"/>
      <c r="KAP514" s="38"/>
      <c r="KAQ514" s="38"/>
      <c r="KAR514" s="38"/>
      <c r="KAS514" s="38"/>
      <c r="KAT514" s="38"/>
      <c r="KAU514" s="38"/>
      <c r="KAV514" s="38"/>
      <c r="KAW514" s="38"/>
      <c r="KAX514" s="38"/>
      <c r="KAY514" s="38"/>
      <c r="KAZ514" s="38"/>
      <c r="KBA514" s="38"/>
      <c r="KBB514" s="38"/>
      <c r="KBC514" s="38"/>
      <c r="KBD514" s="38"/>
      <c r="KBE514" s="38"/>
      <c r="KBF514" s="38"/>
      <c r="KBG514" s="38"/>
      <c r="KBH514" s="38"/>
      <c r="KBI514" s="38"/>
      <c r="KBJ514" s="38"/>
      <c r="KBK514" s="38"/>
      <c r="KBL514" s="38"/>
      <c r="KBM514" s="38"/>
      <c r="KBN514" s="38"/>
      <c r="KBO514" s="38"/>
      <c r="KBP514" s="38"/>
      <c r="KBQ514" s="38"/>
      <c r="KBR514" s="38"/>
      <c r="KBS514" s="38"/>
      <c r="KBT514" s="38"/>
      <c r="KBU514" s="38"/>
      <c r="KBV514" s="38"/>
      <c r="KBW514" s="38"/>
      <c r="KBX514" s="38"/>
      <c r="KBY514" s="38"/>
      <c r="KBZ514" s="38"/>
      <c r="KCA514" s="38"/>
      <c r="KCB514" s="38"/>
      <c r="KCC514" s="38"/>
      <c r="KCD514" s="38"/>
      <c r="KCE514" s="38"/>
      <c r="KCF514" s="38"/>
      <c r="KCG514" s="38"/>
      <c r="KCH514" s="38"/>
      <c r="KCI514" s="38"/>
      <c r="KCJ514" s="38"/>
      <c r="KCK514" s="38"/>
      <c r="KCL514" s="38"/>
      <c r="KCM514" s="38"/>
      <c r="KCN514" s="38"/>
      <c r="KCO514" s="38"/>
      <c r="KCP514" s="38"/>
      <c r="KCQ514" s="38"/>
      <c r="KCR514" s="38"/>
      <c r="KCS514" s="38"/>
      <c r="KCT514" s="38"/>
      <c r="KCU514" s="38"/>
      <c r="KCV514" s="38"/>
      <c r="KCW514" s="38"/>
      <c r="KCX514" s="38"/>
      <c r="KCY514" s="38"/>
      <c r="KCZ514" s="38"/>
      <c r="KDA514" s="38"/>
      <c r="KDB514" s="38"/>
      <c r="KDC514" s="38"/>
      <c r="KDD514" s="38"/>
      <c r="KDE514" s="38"/>
      <c r="KDF514" s="38"/>
      <c r="KDG514" s="38"/>
      <c r="KDH514" s="38"/>
      <c r="KDI514" s="38"/>
      <c r="KDJ514" s="38"/>
      <c r="KDK514" s="38"/>
      <c r="KDL514" s="38"/>
      <c r="KDM514" s="38"/>
      <c r="KDN514" s="38"/>
      <c r="KDO514" s="38"/>
      <c r="KDP514" s="38"/>
      <c r="KDQ514" s="38"/>
      <c r="KDR514" s="38"/>
      <c r="KDS514" s="38"/>
      <c r="KDT514" s="38"/>
      <c r="KDU514" s="38"/>
      <c r="KDV514" s="38"/>
      <c r="KDW514" s="38"/>
      <c r="KDX514" s="38"/>
      <c r="KDY514" s="38"/>
      <c r="KDZ514" s="38"/>
      <c r="KEA514" s="38"/>
      <c r="KEB514" s="38"/>
      <c r="KEC514" s="38"/>
      <c r="KED514" s="38"/>
      <c r="KEE514" s="38"/>
      <c r="KEF514" s="38"/>
      <c r="KEG514" s="38"/>
      <c r="KEH514" s="38"/>
      <c r="KEI514" s="38"/>
      <c r="KEJ514" s="38"/>
      <c r="KEK514" s="38"/>
      <c r="KEL514" s="38"/>
      <c r="KEM514" s="38"/>
      <c r="KEN514" s="38"/>
      <c r="KEO514" s="38"/>
      <c r="KEP514" s="38"/>
      <c r="KEQ514" s="38"/>
      <c r="KER514" s="38"/>
      <c r="KES514" s="38"/>
      <c r="KET514" s="38"/>
      <c r="KEU514" s="38"/>
      <c r="KEV514" s="38"/>
      <c r="KEW514" s="38"/>
      <c r="KEX514" s="38"/>
      <c r="KEY514" s="38"/>
      <c r="KEZ514" s="38"/>
      <c r="KFA514" s="38"/>
      <c r="KFB514" s="38"/>
      <c r="KFC514" s="38"/>
      <c r="KFD514" s="38"/>
      <c r="KFE514" s="38"/>
      <c r="KFF514" s="38"/>
      <c r="KFG514" s="38"/>
      <c r="KFH514" s="38"/>
      <c r="KFI514" s="38"/>
      <c r="KFJ514" s="38"/>
      <c r="KFK514" s="38"/>
      <c r="KFL514" s="38"/>
      <c r="KFM514" s="38"/>
      <c r="KFN514" s="38"/>
      <c r="KFO514" s="38"/>
      <c r="KFP514" s="38"/>
      <c r="KFQ514" s="38"/>
      <c r="KFR514" s="38"/>
      <c r="KFS514" s="38"/>
      <c r="KFT514" s="38"/>
      <c r="KFU514" s="38"/>
      <c r="KFV514" s="38"/>
      <c r="KFW514" s="38"/>
      <c r="KFX514" s="38"/>
      <c r="KFY514" s="38"/>
      <c r="KFZ514" s="38"/>
      <c r="KGA514" s="38"/>
      <c r="KGB514" s="38"/>
      <c r="KGC514" s="38"/>
      <c r="KGD514" s="38"/>
      <c r="KGE514" s="38"/>
      <c r="KGF514" s="38"/>
      <c r="KGG514" s="38"/>
      <c r="KGH514" s="38"/>
      <c r="KGI514" s="38"/>
      <c r="KGJ514" s="38"/>
      <c r="KGK514" s="38"/>
      <c r="KGL514" s="38"/>
      <c r="KGM514" s="38"/>
      <c r="KGN514" s="38"/>
      <c r="KGO514" s="38"/>
      <c r="KGP514" s="38"/>
      <c r="KGQ514" s="38"/>
      <c r="KGR514" s="38"/>
      <c r="KGS514" s="38"/>
      <c r="KGT514" s="38"/>
      <c r="KGU514" s="38"/>
      <c r="KGV514" s="38"/>
      <c r="KGW514" s="38"/>
      <c r="KGX514" s="38"/>
      <c r="KGY514" s="38"/>
      <c r="KGZ514" s="38"/>
      <c r="KHA514" s="38"/>
      <c r="KHB514" s="38"/>
      <c r="KHC514" s="38"/>
      <c r="KHD514" s="38"/>
      <c r="KHE514" s="38"/>
      <c r="KHF514" s="38"/>
      <c r="KHG514" s="38"/>
      <c r="KHH514" s="38"/>
      <c r="KHI514" s="38"/>
      <c r="KHJ514" s="38"/>
      <c r="KHK514" s="38"/>
      <c r="KHL514" s="38"/>
      <c r="KHM514" s="38"/>
      <c r="KHN514" s="38"/>
      <c r="KHO514" s="38"/>
      <c r="KHP514" s="38"/>
      <c r="KHQ514" s="38"/>
      <c r="KHR514" s="38"/>
      <c r="KHS514" s="38"/>
      <c r="KHT514" s="38"/>
      <c r="KHU514" s="38"/>
      <c r="KHV514" s="38"/>
      <c r="KHW514" s="38"/>
      <c r="KHX514" s="38"/>
      <c r="KHY514" s="38"/>
      <c r="KHZ514" s="38"/>
      <c r="KIA514" s="38"/>
      <c r="KIB514" s="38"/>
      <c r="KIC514" s="38"/>
      <c r="KID514" s="38"/>
      <c r="KIE514" s="38"/>
      <c r="KIF514" s="38"/>
      <c r="KIG514" s="38"/>
      <c r="KIH514" s="38"/>
      <c r="KII514" s="38"/>
      <c r="KIJ514" s="38"/>
      <c r="KIK514" s="38"/>
      <c r="KIL514" s="38"/>
      <c r="KIM514" s="38"/>
      <c r="KIN514" s="38"/>
      <c r="KIO514" s="38"/>
      <c r="KIP514" s="38"/>
      <c r="KIQ514" s="38"/>
      <c r="KIR514" s="38"/>
      <c r="KIS514" s="38"/>
      <c r="KIT514" s="38"/>
      <c r="KIU514" s="38"/>
      <c r="KIV514" s="38"/>
      <c r="KIW514" s="38"/>
      <c r="KIX514" s="38"/>
      <c r="KIY514" s="38"/>
      <c r="KIZ514" s="38"/>
      <c r="KJA514" s="38"/>
      <c r="KJB514" s="38"/>
      <c r="KJC514" s="38"/>
      <c r="KJD514" s="38"/>
      <c r="KJE514" s="38"/>
      <c r="KJF514" s="38"/>
      <c r="KJG514" s="38"/>
      <c r="KJH514" s="38"/>
      <c r="KJI514" s="38"/>
      <c r="KJJ514" s="38"/>
      <c r="KJK514" s="38"/>
      <c r="KJL514" s="38"/>
      <c r="KJM514" s="38"/>
      <c r="KJN514" s="38"/>
      <c r="KJO514" s="38"/>
      <c r="KJP514" s="38"/>
      <c r="KJQ514" s="38"/>
      <c r="KJR514" s="38"/>
      <c r="KJS514" s="38"/>
      <c r="KJT514" s="38"/>
      <c r="KJU514" s="38"/>
      <c r="KJV514" s="38"/>
      <c r="KJW514" s="38"/>
      <c r="KJX514" s="38"/>
      <c r="KJY514" s="38"/>
      <c r="KJZ514" s="38"/>
      <c r="KKA514" s="38"/>
      <c r="KKB514" s="38"/>
      <c r="KKC514" s="38"/>
      <c r="KKD514" s="38"/>
      <c r="KKE514" s="38"/>
      <c r="KKF514" s="38"/>
      <c r="KKG514" s="38"/>
      <c r="KKH514" s="38"/>
      <c r="KKI514" s="38"/>
      <c r="KKJ514" s="38"/>
      <c r="KKK514" s="38"/>
      <c r="KKL514" s="38"/>
      <c r="KKM514" s="38"/>
      <c r="KKN514" s="38"/>
      <c r="KKO514" s="38"/>
      <c r="KKP514" s="38"/>
      <c r="KKQ514" s="38"/>
      <c r="KKR514" s="38"/>
      <c r="KKS514" s="38"/>
      <c r="KKT514" s="38"/>
      <c r="KKU514" s="38"/>
      <c r="KKV514" s="38"/>
      <c r="KKW514" s="38"/>
      <c r="KKX514" s="38"/>
      <c r="KKY514" s="38"/>
      <c r="KKZ514" s="38"/>
      <c r="KLA514" s="38"/>
      <c r="KLB514" s="38"/>
      <c r="KLC514" s="38"/>
      <c r="KLD514" s="38"/>
      <c r="KLE514" s="38"/>
      <c r="KLF514" s="38"/>
      <c r="KLG514" s="38"/>
      <c r="KLH514" s="38"/>
      <c r="KLI514" s="38"/>
      <c r="KLJ514" s="38"/>
      <c r="KLK514" s="38"/>
      <c r="KLL514" s="38"/>
      <c r="KLM514" s="38"/>
      <c r="KLN514" s="38"/>
      <c r="KLO514" s="38"/>
      <c r="KLP514" s="38"/>
      <c r="KLQ514" s="38"/>
      <c r="KLR514" s="38"/>
      <c r="KLS514" s="38"/>
      <c r="KLT514" s="38"/>
      <c r="KLU514" s="38"/>
      <c r="KLV514" s="38"/>
      <c r="KLW514" s="38"/>
      <c r="KLX514" s="38"/>
      <c r="KLY514" s="38"/>
      <c r="KLZ514" s="38"/>
      <c r="KMA514" s="38"/>
      <c r="KMB514" s="38"/>
      <c r="KMC514" s="38"/>
      <c r="KMD514" s="38"/>
      <c r="KME514" s="38"/>
      <c r="KMF514" s="38"/>
      <c r="KMG514" s="38"/>
      <c r="KMH514" s="38"/>
      <c r="KMI514" s="38"/>
      <c r="KMJ514" s="38"/>
      <c r="KMK514" s="38"/>
      <c r="KML514" s="38"/>
      <c r="KMM514" s="38"/>
      <c r="KMN514" s="38"/>
      <c r="KMO514" s="38"/>
      <c r="KMP514" s="38"/>
      <c r="KMQ514" s="38"/>
      <c r="KMR514" s="38"/>
      <c r="KMS514" s="38"/>
      <c r="KMT514" s="38"/>
      <c r="KMU514" s="38"/>
      <c r="KMV514" s="38"/>
      <c r="KMW514" s="38"/>
      <c r="KMX514" s="38"/>
      <c r="KMY514" s="38"/>
      <c r="KMZ514" s="38"/>
      <c r="KNA514" s="38"/>
      <c r="KNB514" s="38"/>
      <c r="KNC514" s="38"/>
      <c r="KND514" s="38"/>
      <c r="KNE514" s="38"/>
      <c r="KNF514" s="38"/>
      <c r="KNG514" s="38"/>
      <c r="KNH514" s="38"/>
      <c r="KNI514" s="38"/>
      <c r="KNJ514" s="38"/>
      <c r="KNK514" s="38"/>
      <c r="KNL514" s="38"/>
      <c r="KNM514" s="38"/>
      <c r="KNN514" s="38"/>
      <c r="KNO514" s="38"/>
      <c r="KNP514" s="38"/>
      <c r="KNQ514" s="38"/>
      <c r="KNR514" s="38"/>
      <c r="KNS514" s="38"/>
      <c r="KNT514" s="38"/>
      <c r="KNU514" s="38"/>
      <c r="KNV514" s="38"/>
      <c r="KNW514" s="38"/>
      <c r="KNX514" s="38"/>
      <c r="KNY514" s="38"/>
      <c r="KNZ514" s="38"/>
      <c r="KOA514" s="38"/>
      <c r="KOB514" s="38"/>
      <c r="KOC514" s="38"/>
      <c r="KOD514" s="38"/>
      <c r="KOE514" s="38"/>
      <c r="KOF514" s="38"/>
      <c r="KOG514" s="38"/>
      <c r="KOH514" s="38"/>
      <c r="KOI514" s="38"/>
      <c r="KOJ514" s="38"/>
      <c r="KOK514" s="38"/>
      <c r="KOL514" s="38"/>
      <c r="KOM514" s="38"/>
      <c r="KON514" s="38"/>
      <c r="KOO514" s="38"/>
      <c r="KOP514" s="38"/>
      <c r="KOQ514" s="38"/>
      <c r="KOR514" s="38"/>
      <c r="KOS514" s="38"/>
      <c r="KOT514" s="38"/>
      <c r="KOU514" s="38"/>
      <c r="KOV514" s="38"/>
      <c r="KOW514" s="38"/>
      <c r="KOX514" s="38"/>
      <c r="KOY514" s="38"/>
      <c r="KOZ514" s="38"/>
      <c r="KPA514" s="38"/>
      <c r="KPB514" s="38"/>
      <c r="KPC514" s="38"/>
      <c r="KPD514" s="38"/>
      <c r="KPE514" s="38"/>
      <c r="KPF514" s="38"/>
      <c r="KPG514" s="38"/>
      <c r="KPH514" s="38"/>
      <c r="KPI514" s="38"/>
      <c r="KPJ514" s="38"/>
      <c r="KPK514" s="38"/>
      <c r="KPL514" s="38"/>
      <c r="KPM514" s="38"/>
      <c r="KPN514" s="38"/>
      <c r="KPO514" s="38"/>
      <c r="KPP514" s="38"/>
      <c r="KPQ514" s="38"/>
      <c r="KPR514" s="38"/>
      <c r="KPS514" s="38"/>
      <c r="KPT514" s="38"/>
      <c r="KPU514" s="38"/>
      <c r="KPV514" s="38"/>
      <c r="KPW514" s="38"/>
      <c r="KPX514" s="38"/>
      <c r="KPY514" s="38"/>
      <c r="KPZ514" s="38"/>
      <c r="KQA514" s="38"/>
      <c r="KQB514" s="38"/>
      <c r="KQC514" s="38"/>
      <c r="KQD514" s="38"/>
      <c r="KQE514" s="38"/>
      <c r="KQF514" s="38"/>
      <c r="KQG514" s="38"/>
      <c r="KQH514" s="38"/>
      <c r="KQI514" s="38"/>
      <c r="KQJ514" s="38"/>
      <c r="KQK514" s="38"/>
      <c r="KQL514" s="38"/>
      <c r="KQM514" s="38"/>
      <c r="KQN514" s="38"/>
      <c r="KQO514" s="38"/>
      <c r="KQP514" s="38"/>
      <c r="KQQ514" s="38"/>
      <c r="KQR514" s="38"/>
      <c r="KQS514" s="38"/>
      <c r="KQT514" s="38"/>
      <c r="KQU514" s="38"/>
      <c r="KQV514" s="38"/>
      <c r="KQW514" s="38"/>
      <c r="KQX514" s="38"/>
      <c r="KQY514" s="38"/>
      <c r="KQZ514" s="38"/>
      <c r="KRA514" s="38"/>
      <c r="KRB514" s="38"/>
      <c r="KRC514" s="38"/>
      <c r="KRD514" s="38"/>
      <c r="KRE514" s="38"/>
      <c r="KRF514" s="38"/>
      <c r="KRG514" s="38"/>
      <c r="KRH514" s="38"/>
      <c r="KRI514" s="38"/>
      <c r="KRJ514" s="38"/>
      <c r="KRK514" s="38"/>
      <c r="KRL514" s="38"/>
      <c r="KRM514" s="38"/>
      <c r="KRN514" s="38"/>
      <c r="KRO514" s="38"/>
      <c r="KRP514" s="38"/>
      <c r="KRQ514" s="38"/>
      <c r="KRR514" s="38"/>
      <c r="KRS514" s="38"/>
      <c r="KRT514" s="38"/>
      <c r="KRU514" s="38"/>
      <c r="KRV514" s="38"/>
      <c r="KRW514" s="38"/>
      <c r="KRX514" s="38"/>
      <c r="KRY514" s="38"/>
      <c r="KRZ514" s="38"/>
      <c r="KSA514" s="38"/>
      <c r="KSB514" s="38"/>
      <c r="KSC514" s="38"/>
      <c r="KSD514" s="38"/>
      <c r="KSE514" s="38"/>
      <c r="KSF514" s="38"/>
      <c r="KSG514" s="38"/>
      <c r="KSH514" s="38"/>
      <c r="KSI514" s="38"/>
      <c r="KSJ514" s="38"/>
      <c r="KSK514" s="38"/>
      <c r="KSL514" s="38"/>
      <c r="KSM514" s="38"/>
      <c r="KSN514" s="38"/>
      <c r="KSO514" s="38"/>
      <c r="KSP514" s="38"/>
      <c r="KSQ514" s="38"/>
      <c r="KSR514" s="38"/>
      <c r="KSS514" s="38"/>
      <c r="KST514" s="38"/>
      <c r="KSU514" s="38"/>
      <c r="KSV514" s="38"/>
      <c r="KSW514" s="38"/>
      <c r="KSX514" s="38"/>
      <c r="KSY514" s="38"/>
      <c r="KSZ514" s="38"/>
      <c r="KTA514" s="38"/>
      <c r="KTB514" s="38"/>
      <c r="KTC514" s="38"/>
      <c r="KTD514" s="38"/>
      <c r="KTE514" s="38"/>
      <c r="KTF514" s="38"/>
      <c r="KTG514" s="38"/>
      <c r="KTH514" s="38"/>
      <c r="KTI514" s="38"/>
      <c r="KTJ514" s="38"/>
      <c r="KTK514" s="38"/>
      <c r="KTL514" s="38"/>
      <c r="KTM514" s="38"/>
      <c r="KTN514" s="38"/>
      <c r="KTO514" s="38"/>
      <c r="KTP514" s="38"/>
      <c r="KTQ514" s="38"/>
      <c r="KTR514" s="38"/>
      <c r="KTS514" s="38"/>
      <c r="KTT514" s="38"/>
      <c r="KTU514" s="38"/>
      <c r="KTV514" s="38"/>
      <c r="KTW514" s="38"/>
      <c r="KTX514" s="38"/>
      <c r="KTY514" s="38"/>
      <c r="KTZ514" s="38"/>
      <c r="KUA514" s="38"/>
      <c r="KUB514" s="38"/>
      <c r="KUC514" s="38"/>
      <c r="KUD514" s="38"/>
      <c r="KUE514" s="38"/>
      <c r="KUF514" s="38"/>
      <c r="KUG514" s="38"/>
      <c r="KUH514" s="38"/>
      <c r="KUI514" s="38"/>
      <c r="KUJ514" s="38"/>
      <c r="KUK514" s="38"/>
      <c r="KUL514" s="38"/>
      <c r="KUM514" s="38"/>
      <c r="KUN514" s="38"/>
      <c r="KUO514" s="38"/>
      <c r="KUP514" s="38"/>
      <c r="KUQ514" s="38"/>
      <c r="KUR514" s="38"/>
      <c r="KUS514" s="38"/>
      <c r="KUT514" s="38"/>
      <c r="KUU514" s="38"/>
      <c r="KUV514" s="38"/>
      <c r="KUW514" s="38"/>
      <c r="KUX514" s="38"/>
      <c r="KUY514" s="38"/>
      <c r="KUZ514" s="38"/>
      <c r="KVA514" s="38"/>
      <c r="KVB514" s="38"/>
      <c r="KVC514" s="38"/>
      <c r="KVD514" s="38"/>
      <c r="KVE514" s="38"/>
      <c r="KVF514" s="38"/>
      <c r="KVG514" s="38"/>
      <c r="KVH514" s="38"/>
      <c r="KVI514" s="38"/>
      <c r="KVJ514" s="38"/>
      <c r="KVK514" s="38"/>
      <c r="KVL514" s="38"/>
      <c r="KVM514" s="38"/>
      <c r="KVN514" s="38"/>
      <c r="KVO514" s="38"/>
      <c r="KVP514" s="38"/>
      <c r="KVQ514" s="38"/>
      <c r="KVR514" s="38"/>
      <c r="KVS514" s="38"/>
      <c r="KVT514" s="38"/>
      <c r="KVU514" s="38"/>
      <c r="KVV514" s="38"/>
      <c r="KVW514" s="38"/>
      <c r="KVX514" s="38"/>
      <c r="KVY514" s="38"/>
      <c r="KVZ514" s="38"/>
      <c r="KWA514" s="38"/>
      <c r="KWB514" s="38"/>
      <c r="KWC514" s="38"/>
      <c r="KWD514" s="38"/>
      <c r="KWE514" s="38"/>
      <c r="KWF514" s="38"/>
      <c r="KWG514" s="38"/>
      <c r="KWH514" s="38"/>
      <c r="KWI514" s="38"/>
      <c r="KWJ514" s="38"/>
      <c r="KWK514" s="38"/>
      <c r="KWL514" s="38"/>
      <c r="KWM514" s="38"/>
      <c r="KWN514" s="38"/>
      <c r="KWO514" s="38"/>
      <c r="KWP514" s="38"/>
      <c r="KWQ514" s="38"/>
      <c r="KWR514" s="38"/>
      <c r="KWS514" s="38"/>
      <c r="KWT514" s="38"/>
      <c r="KWU514" s="38"/>
      <c r="KWV514" s="38"/>
      <c r="KWW514" s="38"/>
      <c r="KWX514" s="38"/>
      <c r="KWY514" s="38"/>
      <c r="KWZ514" s="38"/>
      <c r="KXA514" s="38"/>
      <c r="KXB514" s="38"/>
      <c r="KXC514" s="38"/>
      <c r="KXD514" s="38"/>
      <c r="KXE514" s="38"/>
      <c r="KXF514" s="38"/>
      <c r="KXG514" s="38"/>
      <c r="KXH514" s="38"/>
      <c r="KXI514" s="38"/>
      <c r="KXJ514" s="38"/>
      <c r="KXK514" s="38"/>
      <c r="KXL514" s="38"/>
      <c r="KXM514" s="38"/>
      <c r="KXN514" s="38"/>
      <c r="KXO514" s="38"/>
      <c r="KXP514" s="38"/>
      <c r="KXQ514" s="38"/>
      <c r="KXR514" s="38"/>
      <c r="KXS514" s="38"/>
      <c r="KXT514" s="38"/>
      <c r="KXU514" s="38"/>
      <c r="KXV514" s="38"/>
      <c r="KXW514" s="38"/>
      <c r="KXX514" s="38"/>
      <c r="KXY514" s="38"/>
      <c r="KXZ514" s="38"/>
      <c r="KYA514" s="38"/>
      <c r="KYB514" s="38"/>
      <c r="KYC514" s="38"/>
      <c r="KYD514" s="38"/>
      <c r="KYE514" s="38"/>
      <c r="KYF514" s="38"/>
      <c r="KYG514" s="38"/>
      <c r="KYH514" s="38"/>
      <c r="KYI514" s="38"/>
      <c r="KYJ514" s="38"/>
      <c r="KYK514" s="38"/>
      <c r="KYL514" s="38"/>
      <c r="KYM514" s="38"/>
      <c r="KYN514" s="38"/>
      <c r="KYO514" s="38"/>
      <c r="KYP514" s="38"/>
      <c r="KYQ514" s="38"/>
      <c r="KYR514" s="38"/>
      <c r="KYS514" s="38"/>
      <c r="KYT514" s="38"/>
      <c r="KYU514" s="38"/>
      <c r="KYV514" s="38"/>
      <c r="KYW514" s="38"/>
      <c r="KYX514" s="38"/>
      <c r="KYY514" s="38"/>
      <c r="KYZ514" s="38"/>
      <c r="KZA514" s="38"/>
      <c r="KZB514" s="38"/>
      <c r="KZC514" s="38"/>
      <c r="KZD514" s="38"/>
      <c r="KZE514" s="38"/>
      <c r="KZF514" s="38"/>
      <c r="KZG514" s="38"/>
      <c r="KZH514" s="38"/>
      <c r="KZI514" s="38"/>
      <c r="KZJ514" s="38"/>
      <c r="KZK514" s="38"/>
      <c r="KZL514" s="38"/>
      <c r="KZM514" s="38"/>
      <c r="KZN514" s="38"/>
      <c r="KZO514" s="38"/>
      <c r="KZP514" s="38"/>
      <c r="KZQ514" s="38"/>
      <c r="KZR514" s="38"/>
      <c r="KZS514" s="38"/>
      <c r="KZT514" s="38"/>
      <c r="KZU514" s="38"/>
      <c r="KZV514" s="38"/>
      <c r="KZW514" s="38"/>
      <c r="KZX514" s="38"/>
      <c r="KZY514" s="38"/>
      <c r="KZZ514" s="38"/>
      <c r="LAA514" s="38"/>
      <c r="LAB514" s="38"/>
      <c r="LAC514" s="38"/>
      <c r="LAD514" s="38"/>
      <c r="LAE514" s="38"/>
      <c r="LAF514" s="38"/>
      <c r="LAG514" s="38"/>
      <c r="LAH514" s="38"/>
      <c r="LAI514" s="38"/>
      <c r="LAJ514" s="38"/>
      <c r="LAK514" s="38"/>
      <c r="LAL514" s="38"/>
      <c r="LAM514" s="38"/>
      <c r="LAN514" s="38"/>
      <c r="LAO514" s="38"/>
      <c r="LAP514" s="38"/>
      <c r="LAQ514" s="38"/>
      <c r="LAR514" s="38"/>
      <c r="LAS514" s="38"/>
      <c r="LAT514" s="38"/>
      <c r="LAU514" s="38"/>
      <c r="LAV514" s="38"/>
      <c r="LAW514" s="38"/>
      <c r="LAX514" s="38"/>
      <c r="LAY514" s="38"/>
      <c r="LAZ514" s="38"/>
      <c r="LBA514" s="38"/>
      <c r="LBB514" s="38"/>
      <c r="LBC514" s="38"/>
      <c r="LBD514" s="38"/>
      <c r="LBE514" s="38"/>
      <c r="LBF514" s="38"/>
      <c r="LBG514" s="38"/>
      <c r="LBH514" s="38"/>
      <c r="LBI514" s="38"/>
      <c r="LBJ514" s="38"/>
      <c r="LBK514" s="38"/>
      <c r="LBL514" s="38"/>
      <c r="LBM514" s="38"/>
      <c r="LBN514" s="38"/>
      <c r="LBO514" s="38"/>
      <c r="LBP514" s="38"/>
      <c r="LBQ514" s="38"/>
      <c r="LBR514" s="38"/>
      <c r="LBS514" s="38"/>
      <c r="LBT514" s="38"/>
      <c r="LBU514" s="38"/>
      <c r="LBV514" s="38"/>
      <c r="LBW514" s="38"/>
      <c r="LBX514" s="38"/>
      <c r="LBY514" s="38"/>
      <c r="LBZ514" s="38"/>
      <c r="LCA514" s="38"/>
      <c r="LCB514" s="38"/>
      <c r="LCC514" s="38"/>
      <c r="LCD514" s="38"/>
      <c r="LCE514" s="38"/>
      <c r="LCF514" s="38"/>
      <c r="LCG514" s="38"/>
      <c r="LCH514" s="38"/>
      <c r="LCI514" s="38"/>
      <c r="LCJ514" s="38"/>
      <c r="LCK514" s="38"/>
      <c r="LCL514" s="38"/>
      <c r="LCM514" s="38"/>
      <c r="LCN514" s="38"/>
      <c r="LCO514" s="38"/>
      <c r="LCP514" s="38"/>
      <c r="LCQ514" s="38"/>
      <c r="LCR514" s="38"/>
      <c r="LCS514" s="38"/>
      <c r="LCT514" s="38"/>
      <c r="LCU514" s="38"/>
      <c r="LCV514" s="38"/>
      <c r="LCW514" s="38"/>
      <c r="LCX514" s="38"/>
      <c r="LCY514" s="38"/>
      <c r="LCZ514" s="38"/>
      <c r="LDA514" s="38"/>
      <c r="LDB514" s="38"/>
      <c r="LDC514" s="38"/>
      <c r="LDD514" s="38"/>
      <c r="LDE514" s="38"/>
      <c r="LDF514" s="38"/>
      <c r="LDG514" s="38"/>
      <c r="LDH514" s="38"/>
      <c r="LDI514" s="38"/>
      <c r="LDJ514" s="38"/>
      <c r="LDK514" s="38"/>
      <c r="LDL514" s="38"/>
      <c r="LDM514" s="38"/>
      <c r="LDN514" s="38"/>
      <c r="LDO514" s="38"/>
      <c r="LDP514" s="38"/>
      <c r="LDQ514" s="38"/>
      <c r="LDR514" s="38"/>
      <c r="LDS514" s="38"/>
      <c r="LDT514" s="38"/>
      <c r="LDU514" s="38"/>
      <c r="LDV514" s="38"/>
      <c r="LDW514" s="38"/>
      <c r="LDX514" s="38"/>
      <c r="LDY514" s="38"/>
      <c r="LDZ514" s="38"/>
      <c r="LEA514" s="38"/>
      <c r="LEB514" s="38"/>
      <c r="LEC514" s="38"/>
      <c r="LED514" s="38"/>
      <c r="LEE514" s="38"/>
      <c r="LEF514" s="38"/>
      <c r="LEG514" s="38"/>
      <c r="LEH514" s="38"/>
      <c r="LEI514" s="38"/>
      <c r="LEJ514" s="38"/>
      <c r="LEK514" s="38"/>
      <c r="LEL514" s="38"/>
      <c r="LEM514" s="38"/>
      <c r="LEN514" s="38"/>
      <c r="LEO514" s="38"/>
      <c r="LEP514" s="38"/>
      <c r="LEQ514" s="38"/>
      <c r="LER514" s="38"/>
      <c r="LES514" s="38"/>
      <c r="LET514" s="38"/>
      <c r="LEU514" s="38"/>
      <c r="LEV514" s="38"/>
      <c r="LEW514" s="38"/>
      <c r="LEX514" s="38"/>
      <c r="LEY514" s="38"/>
      <c r="LEZ514" s="38"/>
      <c r="LFA514" s="38"/>
      <c r="LFB514" s="38"/>
      <c r="LFC514" s="38"/>
      <c r="LFD514" s="38"/>
      <c r="LFE514" s="38"/>
      <c r="LFF514" s="38"/>
      <c r="LFG514" s="38"/>
      <c r="LFH514" s="38"/>
      <c r="LFI514" s="38"/>
      <c r="LFJ514" s="38"/>
      <c r="LFK514" s="38"/>
      <c r="LFL514" s="38"/>
      <c r="LFM514" s="38"/>
      <c r="LFN514" s="38"/>
      <c r="LFO514" s="38"/>
      <c r="LFP514" s="38"/>
      <c r="LFQ514" s="38"/>
      <c r="LFR514" s="38"/>
      <c r="LFS514" s="38"/>
      <c r="LFT514" s="38"/>
      <c r="LFU514" s="38"/>
      <c r="LFV514" s="38"/>
      <c r="LFW514" s="38"/>
      <c r="LFX514" s="38"/>
      <c r="LFY514" s="38"/>
      <c r="LFZ514" s="38"/>
      <c r="LGA514" s="38"/>
      <c r="LGB514" s="38"/>
      <c r="LGC514" s="38"/>
      <c r="LGD514" s="38"/>
      <c r="LGE514" s="38"/>
      <c r="LGF514" s="38"/>
      <c r="LGG514" s="38"/>
      <c r="LGH514" s="38"/>
      <c r="LGI514" s="38"/>
      <c r="LGJ514" s="38"/>
      <c r="LGK514" s="38"/>
      <c r="LGL514" s="38"/>
      <c r="LGM514" s="38"/>
      <c r="LGN514" s="38"/>
      <c r="LGO514" s="38"/>
      <c r="LGP514" s="38"/>
      <c r="LGQ514" s="38"/>
      <c r="LGR514" s="38"/>
      <c r="LGS514" s="38"/>
      <c r="LGT514" s="38"/>
      <c r="LGU514" s="38"/>
      <c r="LGV514" s="38"/>
      <c r="LGW514" s="38"/>
      <c r="LGX514" s="38"/>
      <c r="LGY514" s="38"/>
      <c r="LGZ514" s="38"/>
      <c r="LHA514" s="38"/>
      <c r="LHB514" s="38"/>
      <c r="LHC514" s="38"/>
      <c r="LHD514" s="38"/>
      <c r="LHE514" s="38"/>
      <c r="LHF514" s="38"/>
      <c r="LHG514" s="38"/>
      <c r="LHH514" s="38"/>
      <c r="LHI514" s="38"/>
      <c r="LHJ514" s="38"/>
      <c r="LHK514" s="38"/>
      <c r="LHL514" s="38"/>
      <c r="LHM514" s="38"/>
      <c r="LHN514" s="38"/>
      <c r="LHO514" s="38"/>
      <c r="LHP514" s="38"/>
      <c r="LHQ514" s="38"/>
      <c r="LHR514" s="38"/>
      <c r="LHS514" s="38"/>
      <c r="LHT514" s="38"/>
      <c r="LHU514" s="38"/>
      <c r="LHV514" s="38"/>
      <c r="LHW514" s="38"/>
      <c r="LHX514" s="38"/>
      <c r="LHY514" s="38"/>
      <c r="LHZ514" s="38"/>
      <c r="LIA514" s="38"/>
      <c r="LIB514" s="38"/>
      <c r="LIC514" s="38"/>
      <c r="LID514" s="38"/>
      <c r="LIE514" s="38"/>
      <c r="LIF514" s="38"/>
      <c r="LIG514" s="38"/>
      <c r="LIH514" s="38"/>
      <c r="LII514" s="38"/>
      <c r="LIJ514" s="38"/>
      <c r="LIK514" s="38"/>
      <c r="LIL514" s="38"/>
      <c r="LIM514" s="38"/>
      <c r="LIN514" s="38"/>
      <c r="LIO514" s="38"/>
      <c r="LIP514" s="38"/>
      <c r="LIQ514" s="38"/>
      <c r="LIR514" s="38"/>
      <c r="LIS514" s="38"/>
      <c r="LIT514" s="38"/>
      <c r="LIU514" s="38"/>
      <c r="LIV514" s="38"/>
      <c r="LIW514" s="38"/>
      <c r="LIX514" s="38"/>
      <c r="LIY514" s="38"/>
      <c r="LIZ514" s="38"/>
      <c r="LJA514" s="38"/>
      <c r="LJB514" s="38"/>
      <c r="LJC514" s="38"/>
      <c r="LJD514" s="38"/>
      <c r="LJE514" s="38"/>
      <c r="LJF514" s="38"/>
      <c r="LJG514" s="38"/>
      <c r="LJH514" s="38"/>
      <c r="LJI514" s="38"/>
      <c r="LJJ514" s="38"/>
      <c r="LJK514" s="38"/>
      <c r="LJL514" s="38"/>
      <c r="LJM514" s="38"/>
      <c r="LJN514" s="38"/>
      <c r="LJO514" s="38"/>
      <c r="LJP514" s="38"/>
      <c r="LJQ514" s="38"/>
      <c r="LJR514" s="38"/>
      <c r="LJS514" s="38"/>
      <c r="LJT514" s="38"/>
      <c r="LJU514" s="38"/>
      <c r="LJV514" s="38"/>
      <c r="LJW514" s="38"/>
      <c r="LJX514" s="38"/>
      <c r="LJY514" s="38"/>
      <c r="LJZ514" s="38"/>
      <c r="LKA514" s="38"/>
      <c r="LKB514" s="38"/>
      <c r="LKC514" s="38"/>
      <c r="LKD514" s="38"/>
      <c r="LKE514" s="38"/>
      <c r="LKF514" s="38"/>
      <c r="LKG514" s="38"/>
      <c r="LKH514" s="38"/>
      <c r="LKI514" s="38"/>
      <c r="LKJ514" s="38"/>
      <c r="LKK514" s="38"/>
      <c r="LKL514" s="38"/>
      <c r="LKM514" s="38"/>
      <c r="LKN514" s="38"/>
      <c r="LKO514" s="38"/>
      <c r="LKP514" s="38"/>
      <c r="LKQ514" s="38"/>
      <c r="LKR514" s="38"/>
      <c r="LKS514" s="38"/>
      <c r="LKT514" s="38"/>
      <c r="LKU514" s="38"/>
      <c r="LKV514" s="38"/>
      <c r="LKW514" s="38"/>
      <c r="LKX514" s="38"/>
      <c r="LKY514" s="38"/>
      <c r="LKZ514" s="38"/>
      <c r="LLA514" s="38"/>
      <c r="LLB514" s="38"/>
      <c r="LLC514" s="38"/>
      <c r="LLD514" s="38"/>
      <c r="LLE514" s="38"/>
      <c r="LLF514" s="38"/>
      <c r="LLG514" s="38"/>
      <c r="LLH514" s="38"/>
      <c r="LLI514" s="38"/>
      <c r="LLJ514" s="38"/>
      <c r="LLK514" s="38"/>
      <c r="LLL514" s="38"/>
      <c r="LLM514" s="38"/>
      <c r="LLN514" s="38"/>
      <c r="LLO514" s="38"/>
      <c r="LLP514" s="38"/>
      <c r="LLQ514" s="38"/>
      <c r="LLR514" s="38"/>
      <c r="LLS514" s="38"/>
      <c r="LLT514" s="38"/>
      <c r="LLU514" s="38"/>
      <c r="LLV514" s="38"/>
      <c r="LLW514" s="38"/>
      <c r="LLX514" s="38"/>
      <c r="LLY514" s="38"/>
      <c r="LLZ514" s="38"/>
      <c r="LMA514" s="38"/>
      <c r="LMB514" s="38"/>
      <c r="LMC514" s="38"/>
      <c r="LMD514" s="38"/>
      <c r="LME514" s="38"/>
      <c r="LMF514" s="38"/>
      <c r="LMG514" s="38"/>
      <c r="LMH514" s="38"/>
      <c r="LMI514" s="38"/>
      <c r="LMJ514" s="38"/>
      <c r="LMK514" s="38"/>
      <c r="LML514" s="38"/>
      <c r="LMM514" s="38"/>
      <c r="LMN514" s="38"/>
      <c r="LMO514" s="38"/>
      <c r="LMP514" s="38"/>
      <c r="LMQ514" s="38"/>
      <c r="LMR514" s="38"/>
      <c r="LMS514" s="38"/>
      <c r="LMT514" s="38"/>
      <c r="LMU514" s="38"/>
      <c r="LMV514" s="38"/>
      <c r="LMW514" s="38"/>
      <c r="LMX514" s="38"/>
      <c r="LMY514" s="38"/>
      <c r="LMZ514" s="38"/>
      <c r="LNA514" s="38"/>
      <c r="LNB514" s="38"/>
      <c r="LNC514" s="38"/>
      <c r="LND514" s="38"/>
      <c r="LNE514" s="38"/>
      <c r="LNF514" s="38"/>
      <c r="LNG514" s="38"/>
      <c r="LNH514" s="38"/>
      <c r="LNI514" s="38"/>
      <c r="LNJ514" s="38"/>
      <c r="LNK514" s="38"/>
      <c r="LNL514" s="38"/>
      <c r="LNM514" s="38"/>
      <c r="LNN514" s="38"/>
      <c r="LNO514" s="38"/>
      <c r="LNP514" s="38"/>
      <c r="LNQ514" s="38"/>
      <c r="LNR514" s="38"/>
      <c r="LNS514" s="38"/>
      <c r="LNT514" s="38"/>
      <c r="LNU514" s="38"/>
      <c r="LNV514" s="38"/>
      <c r="LNW514" s="38"/>
      <c r="LNX514" s="38"/>
      <c r="LNY514" s="38"/>
      <c r="LNZ514" s="38"/>
      <c r="LOA514" s="38"/>
      <c r="LOB514" s="38"/>
      <c r="LOC514" s="38"/>
      <c r="LOD514" s="38"/>
      <c r="LOE514" s="38"/>
      <c r="LOF514" s="38"/>
      <c r="LOG514" s="38"/>
      <c r="LOH514" s="38"/>
      <c r="LOI514" s="38"/>
      <c r="LOJ514" s="38"/>
      <c r="LOK514" s="38"/>
      <c r="LOL514" s="38"/>
      <c r="LOM514" s="38"/>
      <c r="LON514" s="38"/>
      <c r="LOO514" s="38"/>
      <c r="LOP514" s="38"/>
      <c r="LOQ514" s="38"/>
      <c r="LOR514" s="38"/>
      <c r="LOS514" s="38"/>
      <c r="LOT514" s="38"/>
      <c r="LOU514" s="38"/>
      <c r="LOV514" s="38"/>
      <c r="LOW514" s="38"/>
      <c r="LOX514" s="38"/>
      <c r="LOY514" s="38"/>
      <c r="LOZ514" s="38"/>
      <c r="LPA514" s="38"/>
      <c r="LPB514" s="38"/>
      <c r="LPC514" s="38"/>
      <c r="LPD514" s="38"/>
      <c r="LPE514" s="38"/>
      <c r="LPF514" s="38"/>
      <c r="LPG514" s="38"/>
      <c r="LPH514" s="38"/>
      <c r="LPI514" s="38"/>
      <c r="LPJ514" s="38"/>
      <c r="LPK514" s="38"/>
      <c r="LPL514" s="38"/>
      <c r="LPM514" s="38"/>
      <c r="LPN514" s="38"/>
      <c r="LPO514" s="38"/>
      <c r="LPP514" s="38"/>
      <c r="LPQ514" s="38"/>
      <c r="LPR514" s="38"/>
      <c r="LPS514" s="38"/>
      <c r="LPT514" s="38"/>
      <c r="LPU514" s="38"/>
      <c r="LPV514" s="38"/>
      <c r="LPW514" s="38"/>
      <c r="LPX514" s="38"/>
      <c r="LPY514" s="38"/>
      <c r="LPZ514" s="38"/>
      <c r="LQA514" s="38"/>
      <c r="LQB514" s="38"/>
      <c r="LQC514" s="38"/>
      <c r="LQD514" s="38"/>
      <c r="LQE514" s="38"/>
      <c r="LQF514" s="38"/>
      <c r="LQG514" s="38"/>
      <c r="LQH514" s="38"/>
      <c r="LQI514" s="38"/>
      <c r="LQJ514" s="38"/>
      <c r="LQK514" s="38"/>
      <c r="LQL514" s="38"/>
      <c r="LQM514" s="38"/>
      <c r="LQN514" s="38"/>
      <c r="LQO514" s="38"/>
      <c r="LQP514" s="38"/>
      <c r="LQQ514" s="38"/>
      <c r="LQR514" s="38"/>
      <c r="LQS514" s="38"/>
      <c r="LQT514" s="38"/>
      <c r="LQU514" s="38"/>
      <c r="LQV514" s="38"/>
      <c r="LQW514" s="38"/>
      <c r="LQX514" s="38"/>
      <c r="LQY514" s="38"/>
      <c r="LQZ514" s="38"/>
      <c r="LRA514" s="38"/>
      <c r="LRB514" s="38"/>
      <c r="LRC514" s="38"/>
      <c r="LRD514" s="38"/>
      <c r="LRE514" s="38"/>
      <c r="LRF514" s="38"/>
      <c r="LRG514" s="38"/>
      <c r="LRH514" s="38"/>
      <c r="LRI514" s="38"/>
      <c r="LRJ514" s="38"/>
      <c r="LRK514" s="38"/>
      <c r="LRL514" s="38"/>
      <c r="LRM514" s="38"/>
      <c r="LRN514" s="38"/>
      <c r="LRO514" s="38"/>
      <c r="LRP514" s="38"/>
      <c r="LRQ514" s="38"/>
      <c r="LRR514" s="38"/>
      <c r="LRS514" s="38"/>
      <c r="LRT514" s="38"/>
      <c r="LRU514" s="38"/>
      <c r="LRV514" s="38"/>
      <c r="LRW514" s="38"/>
      <c r="LRX514" s="38"/>
      <c r="LRY514" s="38"/>
      <c r="LRZ514" s="38"/>
      <c r="LSA514" s="38"/>
      <c r="LSB514" s="38"/>
      <c r="LSC514" s="38"/>
      <c r="LSD514" s="38"/>
      <c r="LSE514" s="38"/>
      <c r="LSF514" s="38"/>
      <c r="LSG514" s="38"/>
      <c r="LSH514" s="38"/>
      <c r="LSI514" s="38"/>
      <c r="LSJ514" s="38"/>
      <c r="LSK514" s="38"/>
      <c r="LSL514" s="38"/>
      <c r="LSM514" s="38"/>
      <c r="LSN514" s="38"/>
      <c r="LSO514" s="38"/>
      <c r="LSP514" s="38"/>
      <c r="LSQ514" s="38"/>
      <c r="LSR514" s="38"/>
      <c r="LSS514" s="38"/>
      <c r="LST514" s="38"/>
      <c r="LSU514" s="38"/>
      <c r="LSV514" s="38"/>
      <c r="LSW514" s="38"/>
      <c r="LSX514" s="38"/>
      <c r="LSY514" s="38"/>
      <c r="LSZ514" s="38"/>
      <c r="LTA514" s="38"/>
      <c r="LTB514" s="38"/>
      <c r="LTC514" s="38"/>
      <c r="LTD514" s="38"/>
      <c r="LTE514" s="38"/>
      <c r="LTF514" s="38"/>
      <c r="LTG514" s="38"/>
      <c r="LTH514" s="38"/>
      <c r="LTI514" s="38"/>
      <c r="LTJ514" s="38"/>
      <c r="LTK514" s="38"/>
      <c r="LTL514" s="38"/>
      <c r="LTM514" s="38"/>
      <c r="LTN514" s="38"/>
      <c r="LTO514" s="38"/>
      <c r="LTP514" s="38"/>
      <c r="LTQ514" s="38"/>
      <c r="LTR514" s="38"/>
      <c r="LTS514" s="38"/>
      <c r="LTT514" s="38"/>
      <c r="LTU514" s="38"/>
      <c r="LTV514" s="38"/>
      <c r="LTW514" s="38"/>
      <c r="LTX514" s="38"/>
      <c r="LTY514" s="38"/>
      <c r="LTZ514" s="38"/>
      <c r="LUA514" s="38"/>
      <c r="LUB514" s="38"/>
      <c r="LUC514" s="38"/>
      <c r="LUD514" s="38"/>
      <c r="LUE514" s="38"/>
      <c r="LUF514" s="38"/>
      <c r="LUG514" s="38"/>
      <c r="LUH514" s="38"/>
      <c r="LUI514" s="38"/>
      <c r="LUJ514" s="38"/>
      <c r="LUK514" s="38"/>
      <c r="LUL514" s="38"/>
      <c r="LUM514" s="38"/>
      <c r="LUN514" s="38"/>
      <c r="LUO514" s="38"/>
      <c r="LUP514" s="38"/>
      <c r="LUQ514" s="38"/>
      <c r="LUR514" s="38"/>
      <c r="LUS514" s="38"/>
      <c r="LUT514" s="38"/>
      <c r="LUU514" s="38"/>
      <c r="LUV514" s="38"/>
      <c r="LUW514" s="38"/>
      <c r="LUX514" s="38"/>
      <c r="LUY514" s="38"/>
      <c r="LUZ514" s="38"/>
      <c r="LVA514" s="38"/>
      <c r="LVB514" s="38"/>
      <c r="LVC514" s="38"/>
      <c r="LVD514" s="38"/>
      <c r="LVE514" s="38"/>
      <c r="LVF514" s="38"/>
      <c r="LVG514" s="38"/>
      <c r="LVH514" s="38"/>
      <c r="LVI514" s="38"/>
      <c r="LVJ514" s="38"/>
      <c r="LVK514" s="38"/>
      <c r="LVL514" s="38"/>
      <c r="LVM514" s="38"/>
      <c r="LVN514" s="38"/>
      <c r="LVO514" s="38"/>
      <c r="LVP514" s="38"/>
      <c r="LVQ514" s="38"/>
      <c r="LVR514" s="38"/>
      <c r="LVS514" s="38"/>
      <c r="LVT514" s="38"/>
      <c r="LVU514" s="38"/>
      <c r="LVV514" s="38"/>
      <c r="LVW514" s="38"/>
      <c r="LVX514" s="38"/>
      <c r="LVY514" s="38"/>
      <c r="LVZ514" s="38"/>
      <c r="LWA514" s="38"/>
      <c r="LWB514" s="38"/>
      <c r="LWC514" s="38"/>
      <c r="LWD514" s="38"/>
      <c r="LWE514" s="38"/>
      <c r="LWF514" s="38"/>
      <c r="LWG514" s="38"/>
      <c r="LWH514" s="38"/>
      <c r="LWI514" s="38"/>
      <c r="LWJ514" s="38"/>
      <c r="LWK514" s="38"/>
      <c r="LWL514" s="38"/>
      <c r="LWM514" s="38"/>
      <c r="LWN514" s="38"/>
      <c r="LWO514" s="38"/>
      <c r="LWP514" s="38"/>
      <c r="LWQ514" s="38"/>
      <c r="LWR514" s="38"/>
      <c r="LWS514" s="38"/>
      <c r="LWT514" s="38"/>
      <c r="LWU514" s="38"/>
      <c r="LWV514" s="38"/>
      <c r="LWW514" s="38"/>
      <c r="LWX514" s="38"/>
      <c r="LWY514" s="38"/>
      <c r="LWZ514" s="38"/>
      <c r="LXA514" s="38"/>
      <c r="LXB514" s="38"/>
      <c r="LXC514" s="38"/>
      <c r="LXD514" s="38"/>
      <c r="LXE514" s="38"/>
      <c r="LXF514" s="38"/>
      <c r="LXG514" s="38"/>
      <c r="LXH514" s="38"/>
      <c r="LXI514" s="38"/>
      <c r="LXJ514" s="38"/>
      <c r="LXK514" s="38"/>
      <c r="LXL514" s="38"/>
      <c r="LXM514" s="38"/>
      <c r="LXN514" s="38"/>
      <c r="LXO514" s="38"/>
      <c r="LXP514" s="38"/>
      <c r="LXQ514" s="38"/>
      <c r="LXR514" s="38"/>
      <c r="LXS514" s="38"/>
      <c r="LXT514" s="38"/>
      <c r="LXU514" s="38"/>
      <c r="LXV514" s="38"/>
      <c r="LXW514" s="38"/>
      <c r="LXX514" s="38"/>
      <c r="LXY514" s="38"/>
      <c r="LXZ514" s="38"/>
      <c r="LYA514" s="38"/>
      <c r="LYB514" s="38"/>
      <c r="LYC514" s="38"/>
      <c r="LYD514" s="38"/>
      <c r="LYE514" s="38"/>
      <c r="LYF514" s="38"/>
      <c r="LYG514" s="38"/>
      <c r="LYH514" s="38"/>
      <c r="LYI514" s="38"/>
      <c r="LYJ514" s="38"/>
      <c r="LYK514" s="38"/>
      <c r="LYL514" s="38"/>
      <c r="LYM514" s="38"/>
      <c r="LYN514" s="38"/>
      <c r="LYO514" s="38"/>
      <c r="LYP514" s="38"/>
      <c r="LYQ514" s="38"/>
      <c r="LYR514" s="38"/>
      <c r="LYS514" s="38"/>
      <c r="LYT514" s="38"/>
      <c r="LYU514" s="38"/>
      <c r="LYV514" s="38"/>
      <c r="LYW514" s="38"/>
      <c r="LYX514" s="38"/>
      <c r="LYY514" s="38"/>
      <c r="LYZ514" s="38"/>
      <c r="LZA514" s="38"/>
      <c r="LZB514" s="38"/>
      <c r="LZC514" s="38"/>
      <c r="LZD514" s="38"/>
      <c r="LZE514" s="38"/>
      <c r="LZF514" s="38"/>
      <c r="LZG514" s="38"/>
      <c r="LZH514" s="38"/>
      <c r="LZI514" s="38"/>
      <c r="LZJ514" s="38"/>
      <c r="LZK514" s="38"/>
      <c r="LZL514" s="38"/>
      <c r="LZM514" s="38"/>
      <c r="LZN514" s="38"/>
      <c r="LZO514" s="38"/>
      <c r="LZP514" s="38"/>
      <c r="LZQ514" s="38"/>
      <c r="LZR514" s="38"/>
      <c r="LZS514" s="38"/>
      <c r="LZT514" s="38"/>
      <c r="LZU514" s="38"/>
      <c r="LZV514" s="38"/>
      <c r="LZW514" s="38"/>
      <c r="LZX514" s="38"/>
      <c r="LZY514" s="38"/>
      <c r="LZZ514" s="38"/>
      <c r="MAA514" s="38"/>
      <c r="MAB514" s="38"/>
      <c r="MAC514" s="38"/>
      <c r="MAD514" s="38"/>
      <c r="MAE514" s="38"/>
      <c r="MAF514" s="38"/>
      <c r="MAG514" s="38"/>
      <c r="MAH514" s="38"/>
      <c r="MAI514" s="38"/>
      <c r="MAJ514" s="38"/>
      <c r="MAK514" s="38"/>
      <c r="MAL514" s="38"/>
      <c r="MAM514" s="38"/>
      <c r="MAN514" s="38"/>
      <c r="MAO514" s="38"/>
      <c r="MAP514" s="38"/>
      <c r="MAQ514" s="38"/>
      <c r="MAR514" s="38"/>
      <c r="MAS514" s="38"/>
      <c r="MAT514" s="38"/>
      <c r="MAU514" s="38"/>
      <c r="MAV514" s="38"/>
      <c r="MAW514" s="38"/>
      <c r="MAX514" s="38"/>
      <c r="MAY514" s="38"/>
      <c r="MAZ514" s="38"/>
      <c r="MBA514" s="38"/>
      <c r="MBB514" s="38"/>
      <c r="MBC514" s="38"/>
      <c r="MBD514" s="38"/>
      <c r="MBE514" s="38"/>
      <c r="MBF514" s="38"/>
      <c r="MBG514" s="38"/>
      <c r="MBH514" s="38"/>
      <c r="MBI514" s="38"/>
      <c r="MBJ514" s="38"/>
      <c r="MBK514" s="38"/>
      <c r="MBL514" s="38"/>
      <c r="MBM514" s="38"/>
      <c r="MBN514" s="38"/>
      <c r="MBO514" s="38"/>
      <c r="MBP514" s="38"/>
      <c r="MBQ514" s="38"/>
      <c r="MBR514" s="38"/>
      <c r="MBS514" s="38"/>
      <c r="MBT514" s="38"/>
      <c r="MBU514" s="38"/>
      <c r="MBV514" s="38"/>
      <c r="MBW514" s="38"/>
      <c r="MBX514" s="38"/>
      <c r="MBY514" s="38"/>
      <c r="MBZ514" s="38"/>
      <c r="MCA514" s="38"/>
      <c r="MCB514" s="38"/>
      <c r="MCC514" s="38"/>
      <c r="MCD514" s="38"/>
      <c r="MCE514" s="38"/>
      <c r="MCF514" s="38"/>
      <c r="MCG514" s="38"/>
      <c r="MCH514" s="38"/>
      <c r="MCI514" s="38"/>
      <c r="MCJ514" s="38"/>
      <c r="MCK514" s="38"/>
      <c r="MCL514" s="38"/>
      <c r="MCM514" s="38"/>
      <c r="MCN514" s="38"/>
      <c r="MCO514" s="38"/>
      <c r="MCP514" s="38"/>
      <c r="MCQ514" s="38"/>
      <c r="MCR514" s="38"/>
      <c r="MCS514" s="38"/>
      <c r="MCT514" s="38"/>
      <c r="MCU514" s="38"/>
      <c r="MCV514" s="38"/>
      <c r="MCW514" s="38"/>
      <c r="MCX514" s="38"/>
      <c r="MCY514" s="38"/>
      <c r="MCZ514" s="38"/>
      <c r="MDA514" s="38"/>
      <c r="MDB514" s="38"/>
      <c r="MDC514" s="38"/>
      <c r="MDD514" s="38"/>
      <c r="MDE514" s="38"/>
      <c r="MDF514" s="38"/>
      <c r="MDG514" s="38"/>
      <c r="MDH514" s="38"/>
      <c r="MDI514" s="38"/>
      <c r="MDJ514" s="38"/>
      <c r="MDK514" s="38"/>
      <c r="MDL514" s="38"/>
      <c r="MDM514" s="38"/>
      <c r="MDN514" s="38"/>
      <c r="MDO514" s="38"/>
      <c r="MDP514" s="38"/>
      <c r="MDQ514" s="38"/>
      <c r="MDR514" s="38"/>
      <c r="MDS514" s="38"/>
      <c r="MDT514" s="38"/>
      <c r="MDU514" s="38"/>
      <c r="MDV514" s="38"/>
      <c r="MDW514" s="38"/>
      <c r="MDX514" s="38"/>
      <c r="MDY514" s="38"/>
      <c r="MDZ514" s="38"/>
      <c r="MEA514" s="38"/>
      <c r="MEB514" s="38"/>
      <c r="MEC514" s="38"/>
      <c r="MED514" s="38"/>
      <c r="MEE514" s="38"/>
      <c r="MEF514" s="38"/>
      <c r="MEG514" s="38"/>
      <c r="MEH514" s="38"/>
      <c r="MEI514" s="38"/>
      <c r="MEJ514" s="38"/>
      <c r="MEK514" s="38"/>
      <c r="MEL514" s="38"/>
      <c r="MEM514" s="38"/>
      <c r="MEN514" s="38"/>
      <c r="MEO514" s="38"/>
      <c r="MEP514" s="38"/>
      <c r="MEQ514" s="38"/>
      <c r="MER514" s="38"/>
      <c r="MES514" s="38"/>
      <c r="MET514" s="38"/>
      <c r="MEU514" s="38"/>
      <c r="MEV514" s="38"/>
      <c r="MEW514" s="38"/>
      <c r="MEX514" s="38"/>
      <c r="MEY514" s="38"/>
      <c r="MEZ514" s="38"/>
      <c r="MFA514" s="38"/>
      <c r="MFB514" s="38"/>
      <c r="MFC514" s="38"/>
      <c r="MFD514" s="38"/>
      <c r="MFE514" s="38"/>
      <c r="MFF514" s="38"/>
      <c r="MFG514" s="38"/>
      <c r="MFH514" s="38"/>
      <c r="MFI514" s="38"/>
      <c r="MFJ514" s="38"/>
      <c r="MFK514" s="38"/>
      <c r="MFL514" s="38"/>
      <c r="MFM514" s="38"/>
      <c r="MFN514" s="38"/>
      <c r="MFO514" s="38"/>
      <c r="MFP514" s="38"/>
      <c r="MFQ514" s="38"/>
      <c r="MFR514" s="38"/>
      <c r="MFS514" s="38"/>
      <c r="MFT514" s="38"/>
      <c r="MFU514" s="38"/>
      <c r="MFV514" s="38"/>
      <c r="MFW514" s="38"/>
      <c r="MFX514" s="38"/>
      <c r="MFY514" s="38"/>
      <c r="MFZ514" s="38"/>
      <c r="MGA514" s="38"/>
      <c r="MGB514" s="38"/>
      <c r="MGC514" s="38"/>
      <c r="MGD514" s="38"/>
      <c r="MGE514" s="38"/>
      <c r="MGF514" s="38"/>
      <c r="MGG514" s="38"/>
      <c r="MGH514" s="38"/>
      <c r="MGI514" s="38"/>
      <c r="MGJ514" s="38"/>
      <c r="MGK514" s="38"/>
      <c r="MGL514" s="38"/>
      <c r="MGM514" s="38"/>
      <c r="MGN514" s="38"/>
      <c r="MGO514" s="38"/>
      <c r="MGP514" s="38"/>
      <c r="MGQ514" s="38"/>
      <c r="MGR514" s="38"/>
      <c r="MGS514" s="38"/>
      <c r="MGT514" s="38"/>
      <c r="MGU514" s="38"/>
      <c r="MGV514" s="38"/>
      <c r="MGW514" s="38"/>
      <c r="MGX514" s="38"/>
      <c r="MGY514" s="38"/>
      <c r="MGZ514" s="38"/>
      <c r="MHA514" s="38"/>
      <c r="MHB514" s="38"/>
      <c r="MHC514" s="38"/>
      <c r="MHD514" s="38"/>
      <c r="MHE514" s="38"/>
      <c r="MHF514" s="38"/>
      <c r="MHG514" s="38"/>
      <c r="MHH514" s="38"/>
      <c r="MHI514" s="38"/>
      <c r="MHJ514" s="38"/>
      <c r="MHK514" s="38"/>
      <c r="MHL514" s="38"/>
      <c r="MHM514" s="38"/>
      <c r="MHN514" s="38"/>
      <c r="MHO514" s="38"/>
      <c r="MHP514" s="38"/>
      <c r="MHQ514" s="38"/>
      <c r="MHR514" s="38"/>
      <c r="MHS514" s="38"/>
      <c r="MHT514" s="38"/>
      <c r="MHU514" s="38"/>
      <c r="MHV514" s="38"/>
      <c r="MHW514" s="38"/>
      <c r="MHX514" s="38"/>
      <c r="MHY514" s="38"/>
      <c r="MHZ514" s="38"/>
      <c r="MIA514" s="38"/>
      <c r="MIB514" s="38"/>
      <c r="MIC514" s="38"/>
      <c r="MID514" s="38"/>
      <c r="MIE514" s="38"/>
      <c r="MIF514" s="38"/>
      <c r="MIG514" s="38"/>
      <c r="MIH514" s="38"/>
      <c r="MII514" s="38"/>
      <c r="MIJ514" s="38"/>
      <c r="MIK514" s="38"/>
      <c r="MIL514" s="38"/>
      <c r="MIM514" s="38"/>
      <c r="MIN514" s="38"/>
      <c r="MIO514" s="38"/>
      <c r="MIP514" s="38"/>
      <c r="MIQ514" s="38"/>
      <c r="MIR514" s="38"/>
      <c r="MIS514" s="38"/>
      <c r="MIT514" s="38"/>
      <c r="MIU514" s="38"/>
      <c r="MIV514" s="38"/>
      <c r="MIW514" s="38"/>
      <c r="MIX514" s="38"/>
      <c r="MIY514" s="38"/>
      <c r="MIZ514" s="38"/>
      <c r="MJA514" s="38"/>
      <c r="MJB514" s="38"/>
      <c r="MJC514" s="38"/>
      <c r="MJD514" s="38"/>
      <c r="MJE514" s="38"/>
      <c r="MJF514" s="38"/>
      <c r="MJG514" s="38"/>
      <c r="MJH514" s="38"/>
      <c r="MJI514" s="38"/>
      <c r="MJJ514" s="38"/>
      <c r="MJK514" s="38"/>
      <c r="MJL514" s="38"/>
      <c r="MJM514" s="38"/>
      <c r="MJN514" s="38"/>
      <c r="MJO514" s="38"/>
      <c r="MJP514" s="38"/>
      <c r="MJQ514" s="38"/>
      <c r="MJR514" s="38"/>
      <c r="MJS514" s="38"/>
      <c r="MJT514" s="38"/>
      <c r="MJU514" s="38"/>
      <c r="MJV514" s="38"/>
      <c r="MJW514" s="38"/>
      <c r="MJX514" s="38"/>
      <c r="MJY514" s="38"/>
      <c r="MJZ514" s="38"/>
      <c r="MKA514" s="38"/>
      <c r="MKB514" s="38"/>
      <c r="MKC514" s="38"/>
      <c r="MKD514" s="38"/>
      <c r="MKE514" s="38"/>
      <c r="MKF514" s="38"/>
      <c r="MKG514" s="38"/>
      <c r="MKH514" s="38"/>
      <c r="MKI514" s="38"/>
      <c r="MKJ514" s="38"/>
      <c r="MKK514" s="38"/>
      <c r="MKL514" s="38"/>
      <c r="MKM514" s="38"/>
      <c r="MKN514" s="38"/>
      <c r="MKO514" s="38"/>
      <c r="MKP514" s="38"/>
      <c r="MKQ514" s="38"/>
      <c r="MKR514" s="38"/>
      <c r="MKS514" s="38"/>
      <c r="MKT514" s="38"/>
      <c r="MKU514" s="38"/>
      <c r="MKV514" s="38"/>
      <c r="MKW514" s="38"/>
      <c r="MKX514" s="38"/>
      <c r="MKY514" s="38"/>
      <c r="MKZ514" s="38"/>
      <c r="MLA514" s="38"/>
      <c r="MLB514" s="38"/>
      <c r="MLC514" s="38"/>
      <c r="MLD514" s="38"/>
      <c r="MLE514" s="38"/>
      <c r="MLF514" s="38"/>
      <c r="MLG514" s="38"/>
      <c r="MLH514" s="38"/>
      <c r="MLI514" s="38"/>
      <c r="MLJ514" s="38"/>
      <c r="MLK514" s="38"/>
      <c r="MLL514" s="38"/>
      <c r="MLM514" s="38"/>
      <c r="MLN514" s="38"/>
      <c r="MLO514" s="38"/>
      <c r="MLP514" s="38"/>
      <c r="MLQ514" s="38"/>
      <c r="MLR514" s="38"/>
      <c r="MLS514" s="38"/>
      <c r="MLT514" s="38"/>
      <c r="MLU514" s="38"/>
      <c r="MLV514" s="38"/>
      <c r="MLW514" s="38"/>
      <c r="MLX514" s="38"/>
      <c r="MLY514" s="38"/>
      <c r="MLZ514" s="38"/>
      <c r="MMA514" s="38"/>
      <c r="MMB514" s="38"/>
      <c r="MMC514" s="38"/>
      <c r="MMD514" s="38"/>
      <c r="MME514" s="38"/>
      <c r="MMF514" s="38"/>
      <c r="MMG514" s="38"/>
      <c r="MMH514" s="38"/>
      <c r="MMI514" s="38"/>
      <c r="MMJ514" s="38"/>
      <c r="MMK514" s="38"/>
      <c r="MML514" s="38"/>
      <c r="MMM514" s="38"/>
      <c r="MMN514" s="38"/>
      <c r="MMO514" s="38"/>
      <c r="MMP514" s="38"/>
      <c r="MMQ514" s="38"/>
      <c r="MMR514" s="38"/>
      <c r="MMS514" s="38"/>
      <c r="MMT514" s="38"/>
      <c r="MMU514" s="38"/>
      <c r="MMV514" s="38"/>
      <c r="MMW514" s="38"/>
      <c r="MMX514" s="38"/>
      <c r="MMY514" s="38"/>
      <c r="MMZ514" s="38"/>
      <c r="MNA514" s="38"/>
      <c r="MNB514" s="38"/>
      <c r="MNC514" s="38"/>
      <c r="MND514" s="38"/>
      <c r="MNE514" s="38"/>
      <c r="MNF514" s="38"/>
      <c r="MNG514" s="38"/>
      <c r="MNH514" s="38"/>
      <c r="MNI514" s="38"/>
      <c r="MNJ514" s="38"/>
      <c r="MNK514" s="38"/>
      <c r="MNL514" s="38"/>
      <c r="MNM514" s="38"/>
      <c r="MNN514" s="38"/>
      <c r="MNO514" s="38"/>
      <c r="MNP514" s="38"/>
      <c r="MNQ514" s="38"/>
      <c r="MNR514" s="38"/>
      <c r="MNS514" s="38"/>
      <c r="MNT514" s="38"/>
      <c r="MNU514" s="38"/>
      <c r="MNV514" s="38"/>
      <c r="MNW514" s="38"/>
      <c r="MNX514" s="38"/>
      <c r="MNY514" s="38"/>
      <c r="MNZ514" s="38"/>
      <c r="MOA514" s="38"/>
      <c r="MOB514" s="38"/>
      <c r="MOC514" s="38"/>
      <c r="MOD514" s="38"/>
      <c r="MOE514" s="38"/>
      <c r="MOF514" s="38"/>
      <c r="MOG514" s="38"/>
      <c r="MOH514" s="38"/>
      <c r="MOI514" s="38"/>
      <c r="MOJ514" s="38"/>
      <c r="MOK514" s="38"/>
      <c r="MOL514" s="38"/>
      <c r="MOM514" s="38"/>
      <c r="MON514" s="38"/>
      <c r="MOO514" s="38"/>
      <c r="MOP514" s="38"/>
      <c r="MOQ514" s="38"/>
      <c r="MOR514" s="38"/>
      <c r="MOS514" s="38"/>
      <c r="MOT514" s="38"/>
      <c r="MOU514" s="38"/>
      <c r="MOV514" s="38"/>
      <c r="MOW514" s="38"/>
      <c r="MOX514" s="38"/>
      <c r="MOY514" s="38"/>
      <c r="MOZ514" s="38"/>
      <c r="MPA514" s="38"/>
      <c r="MPB514" s="38"/>
      <c r="MPC514" s="38"/>
      <c r="MPD514" s="38"/>
      <c r="MPE514" s="38"/>
      <c r="MPF514" s="38"/>
      <c r="MPG514" s="38"/>
      <c r="MPH514" s="38"/>
      <c r="MPI514" s="38"/>
      <c r="MPJ514" s="38"/>
      <c r="MPK514" s="38"/>
      <c r="MPL514" s="38"/>
      <c r="MPM514" s="38"/>
      <c r="MPN514" s="38"/>
      <c r="MPO514" s="38"/>
      <c r="MPP514" s="38"/>
      <c r="MPQ514" s="38"/>
      <c r="MPR514" s="38"/>
      <c r="MPS514" s="38"/>
      <c r="MPT514" s="38"/>
      <c r="MPU514" s="38"/>
      <c r="MPV514" s="38"/>
      <c r="MPW514" s="38"/>
      <c r="MPX514" s="38"/>
      <c r="MPY514" s="38"/>
      <c r="MPZ514" s="38"/>
      <c r="MQA514" s="38"/>
      <c r="MQB514" s="38"/>
      <c r="MQC514" s="38"/>
      <c r="MQD514" s="38"/>
      <c r="MQE514" s="38"/>
      <c r="MQF514" s="38"/>
      <c r="MQG514" s="38"/>
      <c r="MQH514" s="38"/>
      <c r="MQI514" s="38"/>
      <c r="MQJ514" s="38"/>
      <c r="MQK514" s="38"/>
      <c r="MQL514" s="38"/>
      <c r="MQM514" s="38"/>
      <c r="MQN514" s="38"/>
      <c r="MQO514" s="38"/>
      <c r="MQP514" s="38"/>
      <c r="MQQ514" s="38"/>
      <c r="MQR514" s="38"/>
      <c r="MQS514" s="38"/>
      <c r="MQT514" s="38"/>
      <c r="MQU514" s="38"/>
      <c r="MQV514" s="38"/>
      <c r="MQW514" s="38"/>
      <c r="MQX514" s="38"/>
      <c r="MQY514" s="38"/>
      <c r="MQZ514" s="38"/>
      <c r="MRA514" s="38"/>
      <c r="MRB514" s="38"/>
      <c r="MRC514" s="38"/>
      <c r="MRD514" s="38"/>
      <c r="MRE514" s="38"/>
      <c r="MRF514" s="38"/>
      <c r="MRG514" s="38"/>
      <c r="MRH514" s="38"/>
      <c r="MRI514" s="38"/>
      <c r="MRJ514" s="38"/>
      <c r="MRK514" s="38"/>
      <c r="MRL514" s="38"/>
      <c r="MRM514" s="38"/>
      <c r="MRN514" s="38"/>
      <c r="MRO514" s="38"/>
      <c r="MRP514" s="38"/>
      <c r="MRQ514" s="38"/>
      <c r="MRR514" s="38"/>
      <c r="MRS514" s="38"/>
      <c r="MRT514" s="38"/>
      <c r="MRU514" s="38"/>
      <c r="MRV514" s="38"/>
      <c r="MRW514" s="38"/>
      <c r="MRX514" s="38"/>
      <c r="MRY514" s="38"/>
      <c r="MRZ514" s="38"/>
      <c r="MSA514" s="38"/>
      <c r="MSB514" s="38"/>
      <c r="MSC514" s="38"/>
      <c r="MSD514" s="38"/>
      <c r="MSE514" s="38"/>
      <c r="MSF514" s="38"/>
      <c r="MSG514" s="38"/>
      <c r="MSH514" s="38"/>
      <c r="MSI514" s="38"/>
      <c r="MSJ514" s="38"/>
      <c r="MSK514" s="38"/>
      <c r="MSL514" s="38"/>
      <c r="MSM514" s="38"/>
      <c r="MSN514" s="38"/>
      <c r="MSO514" s="38"/>
      <c r="MSP514" s="38"/>
      <c r="MSQ514" s="38"/>
      <c r="MSR514" s="38"/>
      <c r="MSS514" s="38"/>
      <c r="MST514" s="38"/>
      <c r="MSU514" s="38"/>
      <c r="MSV514" s="38"/>
      <c r="MSW514" s="38"/>
      <c r="MSX514" s="38"/>
      <c r="MSY514" s="38"/>
      <c r="MSZ514" s="38"/>
      <c r="MTA514" s="38"/>
      <c r="MTB514" s="38"/>
      <c r="MTC514" s="38"/>
      <c r="MTD514" s="38"/>
      <c r="MTE514" s="38"/>
      <c r="MTF514" s="38"/>
      <c r="MTG514" s="38"/>
      <c r="MTH514" s="38"/>
      <c r="MTI514" s="38"/>
      <c r="MTJ514" s="38"/>
      <c r="MTK514" s="38"/>
      <c r="MTL514" s="38"/>
      <c r="MTM514" s="38"/>
      <c r="MTN514" s="38"/>
      <c r="MTO514" s="38"/>
      <c r="MTP514" s="38"/>
      <c r="MTQ514" s="38"/>
      <c r="MTR514" s="38"/>
      <c r="MTS514" s="38"/>
      <c r="MTT514" s="38"/>
      <c r="MTU514" s="38"/>
      <c r="MTV514" s="38"/>
      <c r="MTW514" s="38"/>
      <c r="MTX514" s="38"/>
      <c r="MTY514" s="38"/>
      <c r="MTZ514" s="38"/>
      <c r="MUA514" s="38"/>
      <c r="MUB514" s="38"/>
      <c r="MUC514" s="38"/>
      <c r="MUD514" s="38"/>
      <c r="MUE514" s="38"/>
      <c r="MUF514" s="38"/>
      <c r="MUG514" s="38"/>
      <c r="MUH514" s="38"/>
      <c r="MUI514" s="38"/>
      <c r="MUJ514" s="38"/>
      <c r="MUK514" s="38"/>
      <c r="MUL514" s="38"/>
      <c r="MUM514" s="38"/>
      <c r="MUN514" s="38"/>
      <c r="MUO514" s="38"/>
      <c r="MUP514" s="38"/>
      <c r="MUQ514" s="38"/>
      <c r="MUR514" s="38"/>
      <c r="MUS514" s="38"/>
      <c r="MUT514" s="38"/>
      <c r="MUU514" s="38"/>
      <c r="MUV514" s="38"/>
      <c r="MUW514" s="38"/>
      <c r="MUX514" s="38"/>
      <c r="MUY514" s="38"/>
      <c r="MUZ514" s="38"/>
      <c r="MVA514" s="38"/>
      <c r="MVB514" s="38"/>
      <c r="MVC514" s="38"/>
      <c r="MVD514" s="38"/>
      <c r="MVE514" s="38"/>
      <c r="MVF514" s="38"/>
      <c r="MVG514" s="38"/>
      <c r="MVH514" s="38"/>
      <c r="MVI514" s="38"/>
      <c r="MVJ514" s="38"/>
      <c r="MVK514" s="38"/>
      <c r="MVL514" s="38"/>
      <c r="MVM514" s="38"/>
      <c r="MVN514" s="38"/>
      <c r="MVO514" s="38"/>
      <c r="MVP514" s="38"/>
      <c r="MVQ514" s="38"/>
      <c r="MVR514" s="38"/>
      <c r="MVS514" s="38"/>
      <c r="MVT514" s="38"/>
      <c r="MVU514" s="38"/>
      <c r="MVV514" s="38"/>
      <c r="MVW514" s="38"/>
      <c r="MVX514" s="38"/>
      <c r="MVY514" s="38"/>
      <c r="MVZ514" s="38"/>
      <c r="MWA514" s="38"/>
      <c r="MWB514" s="38"/>
      <c r="MWC514" s="38"/>
      <c r="MWD514" s="38"/>
      <c r="MWE514" s="38"/>
      <c r="MWF514" s="38"/>
      <c r="MWG514" s="38"/>
      <c r="MWH514" s="38"/>
      <c r="MWI514" s="38"/>
      <c r="MWJ514" s="38"/>
      <c r="MWK514" s="38"/>
      <c r="MWL514" s="38"/>
      <c r="MWM514" s="38"/>
      <c r="MWN514" s="38"/>
      <c r="MWO514" s="38"/>
      <c r="MWP514" s="38"/>
      <c r="MWQ514" s="38"/>
      <c r="MWR514" s="38"/>
      <c r="MWS514" s="38"/>
      <c r="MWT514" s="38"/>
      <c r="MWU514" s="38"/>
      <c r="MWV514" s="38"/>
      <c r="MWW514" s="38"/>
      <c r="MWX514" s="38"/>
      <c r="MWY514" s="38"/>
      <c r="MWZ514" s="38"/>
      <c r="MXA514" s="38"/>
      <c r="MXB514" s="38"/>
      <c r="MXC514" s="38"/>
      <c r="MXD514" s="38"/>
      <c r="MXE514" s="38"/>
      <c r="MXF514" s="38"/>
      <c r="MXG514" s="38"/>
      <c r="MXH514" s="38"/>
      <c r="MXI514" s="38"/>
      <c r="MXJ514" s="38"/>
      <c r="MXK514" s="38"/>
      <c r="MXL514" s="38"/>
      <c r="MXM514" s="38"/>
      <c r="MXN514" s="38"/>
      <c r="MXO514" s="38"/>
      <c r="MXP514" s="38"/>
      <c r="MXQ514" s="38"/>
      <c r="MXR514" s="38"/>
      <c r="MXS514" s="38"/>
      <c r="MXT514" s="38"/>
      <c r="MXU514" s="38"/>
      <c r="MXV514" s="38"/>
      <c r="MXW514" s="38"/>
      <c r="MXX514" s="38"/>
      <c r="MXY514" s="38"/>
      <c r="MXZ514" s="38"/>
      <c r="MYA514" s="38"/>
      <c r="MYB514" s="38"/>
      <c r="MYC514" s="38"/>
      <c r="MYD514" s="38"/>
      <c r="MYE514" s="38"/>
      <c r="MYF514" s="38"/>
      <c r="MYG514" s="38"/>
      <c r="MYH514" s="38"/>
      <c r="MYI514" s="38"/>
      <c r="MYJ514" s="38"/>
      <c r="MYK514" s="38"/>
      <c r="MYL514" s="38"/>
      <c r="MYM514" s="38"/>
      <c r="MYN514" s="38"/>
      <c r="MYO514" s="38"/>
      <c r="MYP514" s="38"/>
      <c r="MYQ514" s="38"/>
      <c r="MYR514" s="38"/>
      <c r="MYS514" s="38"/>
      <c r="MYT514" s="38"/>
      <c r="MYU514" s="38"/>
      <c r="MYV514" s="38"/>
      <c r="MYW514" s="38"/>
      <c r="MYX514" s="38"/>
      <c r="MYY514" s="38"/>
      <c r="MYZ514" s="38"/>
      <c r="MZA514" s="38"/>
      <c r="MZB514" s="38"/>
      <c r="MZC514" s="38"/>
      <c r="MZD514" s="38"/>
      <c r="MZE514" s="38"/>
      <c r="MZF514" s="38"/>
      <c r="MZG514" s="38"/>
      <c r="MZH514" s="38"/>
      <c r="MZI514" s="38"/>
      <c r="MZJ514" s="38"/>
      <c r="MZK514" s="38"/>
      <c r="MZL514" s="38"/>
      <c r="MZM514" s="38"/>
      <c r="MZN514" s="38"/>
      <c r="MZO514" s="38"/>
      <c r="MZP514" s="38"/>
      <c r="MZQ514" s="38"/>
      <c r="MZR514" s="38"/>
      <c r="MZS514" s="38"/>
      <c r="MZT514" s="38"/>
      <c r="MZU514" s="38"/>
      <c r="MZV514" s="38"/>
      <c r="MZW514" s="38"/>
      <c r="MZX514" s="38"/>
      <c r="MZY514" s="38"/>
      <c r="MZZ514" s="38"/>
      <c r="NAA514" s="38"/>
      <c r="NAB514" s="38"/>
      <c r="NAC514" s="38"/>
      <c r="NAD514" s="38"/>
      <c r="NAE514" s="38"/>
      <c r="NAF514" s="38"/>
      <c r="NAG514" s="38"/>
      <c r="NAH514" s="38"/>
      <c r="NAI514" s="38"/>
      <c r="NAJ514" s="38"/>
      <c r="NAK514" s="38"/>
      <c r="NAL514" s="38"/>
      <c r="NAM514" s="38"/>
      <c r="NAN514" s="38"/>
      <c r="NAO514" s="38"/>
      <c r="NAP514" s="38"/>
      <c r="NAQ514" s="38"/>
      <c r="NAR514" s="38"/>
      <c r="NAS514" s="38"/>
      <c r="NAT514" s="38"/>
      <c r="NAU514" s="38"/>
      <c r="NAV514" s="38"/>
      <c r="NAW514" s="38"/>
      <c r="NAX514" s="38"/>
      <c r="NAY514" s="38"/>
      <c r="NAZ514" s="38"/>
      <c r="NBA514" s="38"/>
      <c r="NBB514" s="38"/>
      <c r="NBC514" s="38"/>
      <c r="NBD514" s="38"/>
      <c r="NBE514" s="38"/>
      <c r="NBF514" s="38"/>
      <c r="NBG514" s="38"/>
      <c r="NBH514" s="38"/>
      <c r="NBI514" s="38"/>
      <c r="NBJ514" s="38"/>
      <c r="NBK514" s="38"/>
      <c r="NBL514" s="38"/>
      <c r="NBM514" s="38"/>
      <c r="NBN514" s="38"/>
      <c r="NBO514" s="38"/>
      <c r="NBP514" s="38"/>
      <c r="NBQ514" s="38"/>
      <c r="NBR514" s="38"/>
      <c r="NBS514" s="38"/>
      <c r="NBT514" s="38"/>
      <c r="NBU514" s="38"/>
      <c r="NBV514" s="38"/>
      <c r="NBW514" s="38"/>
      <c r="NBX514" s="38"/>
      <c r="NBY514" s="38"/>
      <c r="NBZ514" s="38"/>
      <c r="NCA514" s="38"/>
      <c r="NCB514" s="38"/>
      <c r="NCC514" s="38"/>
      <c r="NCD514" s="38"/>
      <c r="NCE514" s="38"/>
      <c r="NCF514" s="38"/>
      <c r="NCG514" s="38"/>
      <c r="NCH514" s="38"/>
      <c r="NCI514" s="38"/>
      <c r="NCJ514" s="38"/>
      <c r="NCK514" s="38"/>
      <c r="NCL514" s="38"/>
      <c r="NCM514" s="38"/>
      <c r="NCN514" s="38"/>
      <c r="NCO514" s="38"/>
      <c r="NCP514" s="38"/>
      <c r="NCQ514" s="38"/>
      <c r="NCR514" s="38"/>
      <c r="NCS514" s="38"/>
      <c r="NCT514" s="38"/>
      <c r="NCU514" s="38"/>
      <c r="NCV514" s="38"/>
      <c r="NCW514" s="38"/>
      <c r="NCX514" s="38"/>
      <c r="NCY514" s="38"/>
      <c r="NCZ514" s="38"/>
      <c r="NDA514" s="38"/>
      <c r="NDB514" s="38"/>
      <c r="NDC514" s="38"/>
      <c r="NDD514" s="38"/>
      <c r="NDE514" s="38"/>
      <c r="NDF514" s="38"/>
      <c r="NDG514" s="38"/>
      <c r="NDH514" s="38"/>
      <c r="NDI514" s="38"/>
      <c r="NDJ514" s="38"/>
      <c r="NDK514" s="38"/>
      <c r="NDL514" s="38"/>
      <c r="NDM514" s="38"/>
      <c r="NDN514" s="38"/>
      <c r="NDO514" s="38"/>
      <c r="NDP514" s="38"/>
      <c r="NDQ514" s="38"/>
      <c r="NDR514" s="38"/>
      <c r="NDS514" s="38"/>
      <c r="NDT514" s="38"/>
      <c r="NDU514" s="38"/>
      <c r="NDV514" s="38"/>
      <c r="NDW514" s="38"/>
      <c r="NDX514" s="38"/>
      <c r="NDY514" s="38"/>
      <c r="NDZ514" s="38"/>
      <c r="NEA514" s="38"/>
      <c r="NEB514" s="38"/>
      <c r="NEC514" s="38"/>
      <c r="NED514" s="38"/>
      <c r="NEE514" s="38"/>
      <c r="NEF514" s="38"/>
      <c r="NEG514" s="38"/>
      <c r="NEH514" s="38"/>
      <c r="NEI514" s="38"/>
      <c r="NEJ514" s="38"/>
      <c r="NEK514" s="38"/>
      <c r="NEL514" s="38"/>
      <c r="NEM514" s="38"/>
      <c r="NEN514" s="38"/>
      <c r="NEO514" s="38"/>
      <c r="NEP514" s="38"/>
      <c r="NEQ514" s="38"/>
      <c r="NER514" s="38"/>
      <c r="NES514" s="38"/>
      <c r="NET514" s="38"/>
      <c r="NEU514" s="38"/>
      <c r="NEV514" s="38"/>
      <c r="NEW514" s="38"/>
      <c r="NEX514" s="38"/>
      <c r="NEY514" s="38"/>
      <c r="NEZ514" s="38"/>
      <c r="NFA514" s="38"/>
      <c r="NFB514" s="38"/>
      <c r="NFC514" s="38"/>
      <c r="NFD514" s="38"/>
      <c r="NFE514" s="38"/>
      <c r="NFF514" s="38"/>
      <c r="NFG514" s="38"/>
      <c r="NFH514" s="38"/>
      <c r="NFI514" s="38"/>
      <c r="NFJ514" s="38"/>
      <c r="NFK514" s="38"/>
      <c r="NFL514" s="38"/>
      <c r="NFM514" s="38"/>
      <c r="NFN514" s="38"/>
      <c r="NFO514" s="38"/>
      <c r="NFP514" s="38"/>
      <c r="NFQ514" s="38"/>
      <c r="NFR514" s="38"/>
      <c r="NFS514" s="38"/>
      <c r="NFT514" s="38"/>
      <c r="NFU514" s="38"/>
      <c r="NFV514" s="38"/>
      <c r="NFW514" s="38"/>
      <c r="NFX514" s="38"/>
      <c r="NFY514" s="38"/>
      <c r="NFZ514" s="38"/>
      <c r="NGA514" s="38"/>
      <c r="NGB514" s="38"/>
      <c r="NGC514" s="38"/>
      <c r="NGD514" s="38"/>
      <c r="NGE514" s="38"/>
      <c r="NGF514" s="38"/>
      <c r="NGG514" s="38"/>
      <c r="NGH514" s="38"/>
      <c r="NGI514" s="38"/>
      <c r="NGJ514" s="38"/>
      <c r="NGK514" s="38"/>
      <c r="NGL514" s="38"/>
      <c r="NGM514" s="38"/>
      <c r="NGN514" s="38"/>
      <c r="NGO514" s="38"/>
      <c r="NGP514" s="38"/>
      <c r="NGQ514" s="38"/>
      <c r="NGR514" s="38"/>
      <c r="NGS514" s="38"/>
      <c r="NGT514" s="38"/>
      <c r="NGU514" s="38"/>
      <c r="NGV514" s="38"/>
      <c r="NGW514" s="38"/>
      <c r="NGX514" s="38"/>
      <c r="NGY514" s="38"/>
      <c r="NGZ514" s="38"/>
      <c r="NHA514" s="38"/>
      <c r="NHB514" s="38"/>
      <c r="NHC514" s="38"/>
      <c r="NHD514" s="38"/>
      <c r="NHE514" s="38"/>
      <c r="NHF514" s="38"/>
      <c r="NHG514" s="38"/>
      <c r="NHH514" s="38"/>
      <c r="NHI514" s="38"/>
      <c r="NHJ514" s="38"/>
      <c r="NHK514" s="38"/>
      <c r="NHL514" s="38"/>
      <c r="NHM514" s="38"/>
      <c r="NHN514" s="38"/>
      <c r="NHO514" s="38"/>
      <c r="NHP514" s="38"/>
      <c r="NHQ514" s="38"/>
      <c r="NHR514" s="38"/>
      <c r="NHS514" s="38"/>
      <c r="NHT514" s="38"/>
      <c r="NHU514" s="38"/>
      <c r="NHV514" s="38"/>
      <c r="NHW514" s="38"/>
      <c r="NHX514" s="38"/>
      <c r="NHY514" s="38"/>
      <c r="NHZ514" s="38"/>
      <c r="NIA514" s="38"/>
      <c r="NIB514" s="38"/>
      <c r="NIC514" s="38"/>
      <c r="NID514" s="38"/>
      <c r="NIE514" s="38"/>
      <c r="NIF514" s="38"/>
      <c r="NIG514" s="38"/>
      <c r="NIH514" s="38"/>
      <c r="NII514" s="38"/>
      <c r="NIJ514" s="38"/>
      <c r="NIK514" s="38"/>
      <c r="NIL514" s="38"/>
      <c r="NIM514" s="38"/>
      <c r="NIN514" s="38"/>
      <c r="NIO514" s="38"/>
      <c r="NIP514" s="38"/>
      <c r="NIQ514" s="38"/>
      <c r="NIR514" s="38"/>
      <c r="NIS514" s="38"/>
      <c r="NIT514" s="38"/>
      <c r="NIU514" s="38"/>
      <c r="NIV514" s="38"/>
      <c r="NIW514" s="38"/>
      <c r="NIX514" s="38"/>
      <c r="NIY514" s="38"/>
      <c r="NIZ514" s="38"/>
      <c r="NJA514" s="38"/>
      <c r="NJB514" s="38"/>
      <c r="NJC514" s="38"/>
      <c r="NJD514" s="38"/>
      <c r="NJE514" s="38"/>
      <c r="NJF514" s="38"/>
      <c r="NJG514" s="38"/>
      <c r="NJH514" s="38"/>
      <c r="NJI514" s="38"/>
      <c r="NJJ514" s="38"/>
      <c r="NJK514" s="38"/>
      <c r="NJL514" s="38"/>
      <c r="NJM514" s="38"/>
      <c r="NJN514" s="38"/>
      <c r="NJO514" s="38"/>
      <c r="NJP514" s="38"/>
      <c r="NJQ514" s="38"/>
      <c r="NJR514" s="38"/>
      <c r="NJS514" s="38"/>
      <c r="NJT514" s="38"/>
      <c r="NJU514" s="38"/>
      <c r="NJV514" s="38"/>
      <c r="NJW514" s="38"/>
      <c r="NJX514" s="38"/>
      <c r="NJY514" s="38"/>
      <c r="NJZ514" s="38"/>
      <c r="NKA514" s="38"/>
      <c r="NKB514" s="38"/>
      <c r="NKC514" s="38"/>
      <c r="NKD514" s="38"/>
      <c r="NKE514" s="38"/>
      <c r="NKF514" s="38"/>
      <c r="NKG514" s="38"/>
      <c r="NKH514" s="38"/>
      <c r="NKI514" s="38"/>
      <c r="NKJ514" s="38"/>
      <c r="NKK514" s="38"/>
      <c r="NKL514" s="38"/>
      <c r="NKM514" s="38"/>
      <c r="NKN514" s="38"/>
      <c r="NKO514" s="38"/>
      <c r="NKP514" s="38"/>
      <c r="NKQ514" s="38"/>
      <c r="NKR514" s="38"/>
      <c r="NKS514" s="38"/>
      <c r="NKT514" s="38"/>
      <c r="NKU514" s="38"/>
      <c r="NKV514" s="38"/>
      <c r="NKW514" s="38"/>
      <c r="NKX514" s="38"/>
      <c r="NKY514" s="38"/>
      <c r="NKZ514" s="38"/>
      <c r="NLA514" s="38"/>
      <c r="NLB514" s="38"/>
      <c r="NLC514" s="38"/>
      <c r="NLD514" s="38"/>
      <c r="NLE514" s="38"/>
      <c r="NLF514" s="38"/>
      <c r="NLG514" s="38"/>
      <c r="NLH514" s="38"/>
      <c r="NLI514" s="38"/>
      <c r="NLJ514" s="38"/>
      <c r="NLK514" s="38"/>
      <c r="NLL514" s="38"/>
      <c r="NLM514" s="38"/>
      <c r="NLN514" s="38"/>
      <c r="NLO514" s="38"/>
      <c r="NLP514" s="38"/>
      <c r="NLQ514" s="38"/>
      <c r="NLR514" s="38"/>
      <c r="NLS514" s="38"/>
      <c r="NLT514" s="38"/>
      <c r="NLU514" s="38"/>
      <c r="NLV514" s="38"/>
      <c r="NLW514" s="38"/>
      <c r="NLX514" s="38"/>
      <c r="NLY514" s="38"/>
      <c r="NLZ514" s="38"/>
      <c r="NMA514" s="38"/>
      <c r="NMB514" s="38"/>
      <c r="NMC514" s="38"/>
      <c r="NMD514" s="38"/>
      <c r="NME514" s="38"/>
      <c r="NMF514" s="38"/>
      <c r="NMG514" s="38"/>
      <c r="NMH514" s="38"/>
      <c r="NMI514" s="38"/>
      <c r="NMJ514" s="38"/>
      <c r="NMK514" s="38"/>
      <c r="NML514" s="38"/>
      <c r="NMM514" s="38"/>
      <c r="NMN514" s="38"/>
      <c r="NMO514" s="38"/>
      <c r="NMP514" s="38"/>
      <c r="NMQ514" s="38"/>
      <c r="NMR514" s="38"/>
      <c r="NMS514" s="38"/>
      <c r="NMT514" s="38"/>
      <c r="NMU514" s="38"/>
      <c r="NMV514" s="38"/>
      <c r="NMW514" s="38"/>
      <c r="NMX514" s="38"/>
      <c r="NMY514" s="38"/>
      <c r="NMZ514" s="38"/>
      <c r="NNA514" s="38"/>
      <c r="NNB514" s="38"/>
      <c r="NNC514" s="38"/>
      <c r="NND514" s="38"/>
      <c r="NNE514" s="38"/>
      <c r="NNF514" s="38"/>
      <c r="NNG514" s="38"/>
      <c r="NNH514" s="38"/>
      <c r="NNI514" s="38"/>
      <c r="NNJ514" s="38"/>
      <c r="NNK514" s="38"/>
      <c r="NNL514" s="38"/>
      <c r="NNM514" s="38"/>
      <c r="NNN514" s="38"/>
      <c r="NNO514" s="38"/>
      <c r="NNP514" s="38"/>
      <c r="NNQ514" s="38"/>
      <c r="NNR514" s="38"/>
      <c r="NNS514" s="38"/>
      <c r="NNT514" s="38"/>
      <c r="NNU514" s="38"/>
      <c r="NNV514" s="38"/>
      <c r="NNW514" s="38"/>
      <c r="NNX514" s="38"/>
      <c r="NNY514" s="38"/>
      <c r="NNZ514" s="38"/>
      <c r="NOA514" s="38"/>
      <c r="NOB514" s="38"/>
      <c r="NOC514" s="38"/>
      <c r="NOD514" s="38"/>
      <c r="NOE514" s="38"/>
      <c r="NOF514" s="38"/>
      <c r="NOG514" s="38"/>
      <c r="NOH514" s="38"/>
      <c r="NOI514" s="38"/>
      <c r="NOJ514" s="38"/>
      <c r="NOK514" s="38"/>
      <c r="NOL514" s="38"/>
      <c r="NOM514" s="38"/>
      <c r="NON514" s="38"/>
      <c r="NOO514" s="38"/>
      <c r="NOP514" s="38"/>
      <c r="NOQ514" s="38"/>
      <c r="NOR514" s="38"/>
      <c r="NOS514" s="38"/>
      <c r="NOT514" s="38"/>
      <c r="NOU514" s="38"/>
      <c r="NOV514" s="38"/>
      <c r="NOW514" s="38"/>
      <c r="NOX514" s="38"/>
      <c r="NOY514" s="38"/>
      <c r="NOZ514" s="38"/>
      <c r="NPA514" s="38"/>
      <c r="NPB514" s="38"/>
      <c r="NPC514" s="38"/>
      <c r="NPD514" s="38"/>
      <c r="NPE514" s="38"/>
      <c r="NPF514" s="38"/>
      <c r="NPG514" s="38"/>
      <c r="NPH514" s="38"/>
      <c r="NPI514" s="38"/>
      <c r="NPJ514" s="38"/>
      <c r="NPK514" s="38"/>
      <c r="NPL514" s="38"/>
      <c r="NPM514" s="38"/>
      <c r="NPN514" s="38"/>
      <c r="NPO514" s="38"/>
      <c r="NPP514" s="38"/>
      <c r="NPQ514" s="38"/>
      <c r="NPR514" s="38"/>
      <c r="NPS514" s="38"/>
      <c r="NPT514" s="38"/>
      <c r="NPU514" s="38"/>
      <c r="NPV514" s="38"/>
      <c r="NPW514" s="38"/>
      <c r="NPX514" s="38"/>
      <c r="NPY514" s="38"/>
      <c r="NPZ514" s="38"/>
      <c r="NQA514" s="38"/>
      <c r="NQB514" s="38"/>
      <c r="NQC514" s="38"/>
      <c r="NQD514" s="38"/>
      <c r="NQE514" s="38"/>
      <c r="NQF514" s="38"/>
      <c r="NQG514" s="38"/>
      <c r="NQH514" s="38"/>
      <c r="NQI514" s="38"/>
      <c r="NQJ514" s="38"/>
      <c r="NQK514" s="38"/>
      <c r="NQL514" s="38"/>
      <c r="NQM514" s="38"/>
      <c r="NQN514" s="38"/>
      <c r="NQO514" s="38"/>
      <c r="NQP514" s="38"/>
      <c r="NQQ514" s="38"/>
      <c r="NQR514" s="38"/>
      <c r="NQS514" s="38"/>
      <c r="NQT514" s="38"/>
      <c r="NQU514" s="38"/>
      <c r="NQV514" s="38"/>
      <c r="NQW514" s="38"/>
      <c r="NQX514" s="38"/>
      <c r="NQY514" s="38"/>
      <c r="NQZ514" s="38"/>
      <c r="NRA514" s="38"/>
      <c r="NRB514" s="38"/>
      <c r="NRC514" s="38"/>
      <c r="NRD514" s="38"/>
      <c r="NRE514" s="38"/>
      <c r="NRF514" s="38"/>
      <c r="NRG514" s="38"/>
      <c r="NRH514" s="38"/>
      <c r="NRI514" s="38"/>
      <c r="NRJ514" s="38"/>
      <c r="NRK514" s="38"/>
      <c r="NRL514" s="38"/>
      <c r="NRM514" s="38"/>
      <c r="NRN514" s="38"/>
      <c r="NRO514" s="38"/>
      <c r="NRP514" s="38"/>
      <c r="NRQ514" s="38"/>
      <c r="NRR514" s="38"/>
      <c r="NRS514" s="38"/>
      <c r="NRT514" s="38"/>
      <c r="NRU514" s="38"/>
      <c r="NRV514" s="38"/>
      <c r="NRW514" s="38"/>
      <c r="NRX514" s="38"/>
      <c r="NRY514" s="38"/>
      <c r="NRZ514" s="38"/>
      <c r="NSA514" s="38"/>
      <c r="NSB514" s="38"/>
      <c r="NSC514" s="38"/>
      <c r="NSD514" s="38"/>
      <c r="NSE514" s="38"/>
      <c r="NSF514" s="38"/>
      <c r="NSG514" s="38"/>
      <c r="NSH514" s="38"/>
      <c r="NSI514" s="38"/>
      <c r="NSJ514" s="38"/>
      <c r="NSK514" s="38"/>
      <c r="NSL514" s="38"/>
      <c r="NSM514" s="38"/>
      <c r="NSN514" s="38"/>
      <c r="NSO514" s="38"/>
      <c r="NSP514" s="38"/>
      <c r="NSQ514" s="38"/>
      <c r="NSR514" s="38"/>
      <c r="NSS514" s="38"/>
      <c r="NST514" s="38"/>
      <c r="NSU514" s="38"/>
      <c r="NSV514" s="38"/>
      <c r="NSW514" s="38"/>
      <c r="NSX514" s="38"/>
      <c r="NSY514" s="38"/>
      <c r="NSZ514" s="38"/>
      <c r="NTA514" s="38"/>
      <c r="NTB514" s="38"/>
      <c r="NTC514" s="38"/>
      <c r="NTD514" s="38"/>
      <c r="NTE514" s="38"/>
      <c r="NTF514" s="38"/>
      <c r="NTG514" s="38"/>
      <c r="NTH514" s="38"/>
      <c r="NTI514" s="38"/>
      <c r="NTJ514" s="38"/>
      <c r="NTK514" s="38"/>
      <c r="NTL514" s="38"/>
      <c r="NTM514" s="38"/>
      <c r="NTN514" s="38"/>
      <c r="NTO514" s="38"/>
      <c r="NTP514" s="38"/>
      <c r="NTQ514" s="38"/>
      <c r="NTR514" s="38"/>
      <c r="NTS514" s="38"/>
      <c r="NTT514" s="38"/>
      <c r="NTU514" s="38"/>
      <c r="NTV514" s="38"/>
      <c r="NTW514" s="38"/>
      <c r="NTX514" s="38"/>
      <c r="NTY514" s="38"/>
      <c r="NTZ514" s="38"/>
      <c r="NUA514" s="38"/>
      <c r="NUB514" s="38"/>
      <c r="NUC514" s="38"/>
      <c r="NUD514" s="38"/>
      <c r="NUE514" s="38"/>
      <c r="NUF514" s="38"/>
      <c r="NUG514" s="38"/>
      <c r="NUH514" s="38"/>
      <c r="NUI514" s="38"/>
      <c r="NUJ514" s="38"/>
      <c r="NUK514" s="38"/>
      <c r="NUL514" s="38"/>
      <c r="NUM514" s="38"/>
      <c r="NUN514" s="38"/>
      <c r="NUO514" s="38"/>
      <c r="NUP514" s="38"/>
      <c r="NUQ514" s="38"/>
      <c r="NUR514" s="38"/>
      <c r="NUS514" s="38"/>
      <c r="NUT514" s="38"/>
      <c r="NUU514" s="38"/>
      <c r="NUV514" s="38"/>
      <c r="NUW514" s="38"/>
      <c r="NUX514" s="38"/>
      <c r="NUY514" s="38"/>
      <c r="NUZ514" s="38"/>
      <c r="NVA514" s="38"/>
      <c r="NVB514" s="38"/>
      <c r="NVC514" s="38"/>
      <c r="NVD514" s="38"/>
      <c r="NVE514" s="38"/>
      <c r="NVF514" s="38"/>
      <c r="NVG514" s="38"/>
      <c r="NVH514" s="38"/>
      <c r="NVI514" s="38"/>
      <c r="NVJ514" s="38"/>
      <c r="NVK514" s="38"/>
      <c r="NVL514" s="38"/>
      <c r="NVM514" s="38"/>
      <c r="NVN514" s="38"/>
      <c r="NVO514" s="38"/>
      <c r="NVP514" s="38"/>
      <c r="NVQ514" s="38"/>
      <c r="NVR514" s="38"/>
      <c r="NVS514" s="38"/>
      <c r="NVT514" s="38"/>
      <c r="NVU514" s="38"/>
      <c r="NVV514" s="38"/>
      <c r="NVW514" s="38"/>
      <c r="NVX514" s="38"/>
      <c r="NVY514" s="38"/>
      <c r="NVZ514" s="38"/>
      <c r="NWA514" s="38"/>
      <c r="NWB514" s="38"/>
      <c r="NWC514" s="38"/>
      <c r="NWD514" s="38"/>
      <c r="NWE514" s="38"/>
      <c r="NWF514" s="38"/>
      <c r="NWG514" s="38"/>
      <c r="NWH514" s="38"/>
      <c r="NWI514" s="38"/>
      <c r="NWJ514" s="38"/>
      <c r="NWK514" s="38"/>
      <c r="NWL514" s="38"/>
      <c r="NWM514" s="38"/>
      <c r="NWN514" s="38"/>
      <c r="NWO514" s="38"/>
      <c r="NWP514" s="38"/>
      <c r="NWQ514" s="38"/>
      <c r="NWR514" s="38"/>
      <c r="NWS514" s="38"/>
      <c r="NWT514" s="38"/>
      <c r="NWU514" s="38"/>
      <c r="NWV514" s="38"/>
      <c r="NWW514" s="38"/>
      <c r="NWX514" s="38"/>
      <c r="NWY514" s="38"/>
      <c r="NWZ514" s="38"/>
      <c r="NXA514" s="38"/>
      <c r="NXB514" s="38"/>
      <c r="NXC514" s="38"/>
      <c r="NXD514" s="38"/>
      <c r="NXE514" s="38"/>
      <c r="NXF514" s="38"/>
      <c r="NXG514" s="38"/>
      <c r="NXH514" s="38"/>
      <c r="NXI514" s="38"/>
      <c r="NXJ514" s="38"/>
      <c r="NXK514" s="38"/>
      <c r="NXL514" s="38"/>
      <c r="NXM514" s="38"/>
      <c r="NXN514" s="38"/>
      <c r="NXO514" s="38"/>
      <c r="NXP514" s="38"/>
      <c r="NXQ514" s="38"/>
      <c r="NXR514" s="38"/>
      <c r="NXS514" s="38"/>
      <c r="NXT514" s="38"/>
      <c r="NXU514" s="38"/>
      <c r="NXV514" s="38"/>
      <c r="NXW514" s="38"/>
      <c r="NXX514" s="38"/>
      <c r="NXY514" s="38"/>
      <c r="NXZ514" s="38"/>
      <c r="NYA514" s="38"/>
      <c r="NYB514" s="38"/>
      <c r="NYC514" s="38"/>
      <c r="NYD514" s="38"/>
      <c r="NYE514" s="38"/>
      <c r="NYF514" s="38"/>
      <c r="NYG514" s="38"/>
      <c r="NYH514" s="38"/>
      <c r="NYI514" s="38"/>
      <c r="NYJ514" s="38"/>
      <c r="NYK514" s="38"/>
      <c r="NYL514" s="38"/>
      <c r="NYM514" s="38"/>
      <c r="NYN514" s="38"/>
      <c r="NYO514" s="38"/>
      <c r="NYP514" s="38"/>
      <c r="NYQ514" s="38"/>
      <c r="NYR514" s="38"/>
      <c r="NYS514" s="38"/>
      <c r="NYT514" s="38"/>
      <c r="NYU514" s="38"/>
      <c r="NYV514" s="38"/>
      <c r="NYW514" s="38"/>
      <c r="NYX514" s="38"/>
      <c r="NYY514" s="38"/>
      <c r="NYZ514" s="38"/>
      <c r="NZA514" s="38"/>
      <c r="NZB514" s="38"/>
      <c r="NZC514" s="38"/>
      <c r="NZD514" s="38"/>
      <c r="NZE514" s="38"/>
      <c r="NZF514" s="38"/>
      <c r="NZG514" s="38"/>
      <c r="NZH514" s="38"/>
      <c r="NZI514" s="38"/>
      <c r="NZJ514" s="38"/>
      <c r="NZK514" s="38"/>
      <c r="NZL514" s="38"/>
      <c r="NZM514" s="38"/>
      <c r="NZN514" s="38"/>
      <c r="NZO514" s="38"/>
      <c r="NZP514" s="38"/>
      <c r="NZQ514" s="38"/>
      <c r="NZR514" s="38"/>
      <c r="NZS514" s="38"/>
      <c r="NZT514" s="38"/>
      <c r="NZU514" s="38"/>
      <c r="NZV514" s="38"/>
      <c r="NZW514" s="38"/>
      <c r="NZX514" s="38"/>
      <c r="NZY514" s="38"/>
      <c r="NZZ514" s="38"/>
      <c r="OAA514" s="38"/>
      <c r="OAB514" s="38"/>
      <c r="OAC514" s="38"/>
      <c r="OAD514" s="38"/>
      <c r="OAE514" s="38"/>
      <c r="OAF514" s="38"/>
      <c r="OAG514" s="38"/>
      <c r="OAH514" s="38"/>
      <c r="OAI514" s="38"/>
      <c r="OAJ514" s="38"/>
      <c r="OAK514" s="38"/>
      <c r="OAL514" s="38"/>
      <c r="OAM514" s="38"/>
      <c r="OAN514" s="38"/>
      <c r="OAO514" s="38"/>
      <c r="OAP514" s="38"/>
      <c r="OAQ514" s="38"/>
      <c r="OAR514" s="38"/>
      <c r="OAS514" s="38"/>
      <c r="OAT514" s="38"/>
      <c r="OAU514" s="38"/>
      <c r="OAV514" s="38"/>
      <c r="OAW514" s="38"/>
      <c r="OAX514" s="38"/>
      <c r="OAY514" s="38"/>
      <c r="OAZ514" s="38"/>
      <c r="OBA514" s="38"/>
      <c r="OBB514" s="38"/>
      <c r="OBC514" s="38"/>
      <c r="OBD514" s="38"/>
      <c r="OBE514" s="38"/>
      <c r="OBF514" s="38"/>
      <c r="OBG514" s="38"/>
      <c r="OBH514" s="38"/>
      <c r="OBI514" s="38"/>
      <c r="OBJ514" s="38"/>
      <c r="OBK514" s="38"/>
      <c r="OBL514" s="38"/>
      <c r="OBM514" s="38"/>
      <c r="OBN514" s="38"/>
      <c r="OBO514" s="38"/>
      <c r="OBP514" s="38"/>
      <c r="OBQ514" s="38"/>
      <c r="OBR514" s="38"/>
      <c r="OBS514" s="38"/>
      <c r="OBT514" s="38"/>
      <c r="OBU514" s="38"/>
      <c r="OBV514" s="38"/>
      <c r="OBW514" s="38"/>
      <c r="OBX514" s="38"/>
      <c r="OBY514" s="38"/>
      <c r="OBZ514" s="38"/>
      <c r="OCA514" s="38"/>
      <c r="OCB514" s="38"/>
      <c r="OCC514" s="38"/>
      <c r="OCD514" s="38"/>
      <c r="OCE514" s="38"/>
      <c r="OCF514" s="38"/>
      <c r="OCG514" s="38"/>
      <c r="OCH514" s="38"/>
      <c r="OCI514" s="38"/>
      <c r="OCJ514" s="38"/>
      <c r="OCK514" s="38"/>
      <c r="OCL514" s="38"/>
      <c r="OCM514" s="38"/>
      <c r="OCN514" s="38"/>
      <c r="OCO514" s="38"/>
      <c r="OCP514" s="38"/>
      <c r="OCQ514" s="38"/>
      <c r="OCR514" s="38"/>
      <c r="OCS514" s="38"/>
      <c r="OCT514" s="38"/>
      <c r="OCU514" s="38"/>
      <c r="OCV514" s="38"/>
      <c r="OCW514" s="38"/>
      <c r="OCX514" s="38"/>
      <c r="OCY514" s="38"/>
      <c r="OCZ514" s="38"/>
      <c r="ODA514" s="38"/>
      <c r="ODB514" s="38"/>
      <c r="ODC514" s="38"/>
      <c r="ODD514" s="38"/>
      <c r="ODE514" s="38"/>
      <c r="ODF514" s="38"/>
      <c r="ODG514" s="38"/>
      <c r="ODH514" s="38"/>
      <c r="ODI514" s="38"/>
      <c r="ODJ514" s="38"/>
      <c r="ODK514" s="38"/>
      <c r="ODL514" s="38"/>
      <c r="ODM514" s="38"/>
      <c r="ODN514" s="38"/>
      <c r="ODO514" s="38"/>
      <c r="ODP514" s="38"/>
      <c r="ODQ514" s="38"/>
      <c r="ODR514" s="38"/>
      <c r="ODS514" s="38"/>
      <c r="ODT514" s="38"/>
      <c r="ODU514" s="38"/>
      <c r="ODV514" s="38"/>
      <c r="ODW514" s="38"/>
      <c r="ODX514" s="38"/>
      <c r="ODY514" s="38"/>
      <c r="ODZ514" s="38"/>
      <c r="OEA514" s="38"/>
      <c r="OEB514" s="38"/>
      <c r="OEC514" s="38"/>
      <c r="OED514" s="38"/>
      <c r="OEE514" s="38"/>
      <c r="OEF514" s="38"/>
      <c r="OEG514" s="38"/>
      <c r="OEH514" s="38"/>
      <c r="OEI514" s="38"/>
      <c r="OEJ514" s="38"/>
      <c r="OEK514" s="38"/>
      <c r="OEL514" s="38"/>
      <c r="OEM514" s="38"/>
      <c r="OEN514" s="38"/>
      <c r="OEO514" s="38"/>
      <c r="OEP514" s="38"/>
      <c r="OEQ514" s="38"/>
      <c r="OER514" s="38"/>
      <c r="OES514" s="38"/>
      <c r="OET514" s="38"/>
      <c r="OEU514" s="38"/>
      <c r="OEV514" s="38"/>
      <c r="OEW514" s="38"/>
      <c r="OEX514" s="38"/>
      <c r="OEY514" s="38"/>
      <c r="OEZ514" s="38"/>
      <c r="OFA514" s="38"/>
      <c r="OFB514" s="38"/>
      <c r="OFC514" s="38"/>
      <c r="OFD514" s="38"/>
      <c r="OFE514" s="38"/>
      <c r="OFF514" s="38"/>
      <c r="OFG514" s="38"/>
      <c r="OFH514" s="38"/>
      <c r="OFI514" s="38"/>
      <c r="OFJ514" s="38"/>
      <c r="OFK514" s="38"/>
      <c r="OFL514" s="38"/>
      <c r="OFM514" s="38"/>
      <c r="OFN514" s="38"/>
      <c r="OFO514" s="38"/>
      <c r="OFP514" s="38"/>
      <c r="OFQ514" s="38"/>
      <c r="OFR514" s="38"/>
      <c r="OFS514" s="38"/>
      <c r="OFT514" s="38"/>
      <c r="OFU514" s="38"/>
      <c r="OFV514" s="38"/>
      <c r="OFW514" s="38"/>
      <c r="OFX514" s="38"/>
      <c r="OFY514" s="38"/>
      <c r="OFZ514" s="38"/>
      <c r="OGA514" s="38"/>
      <c r="OGB514" s="38"/>
      <c r="OGC514" s="38"/>
      <c r="OGD514" s="38"/>
      <c r="OGE514" s="38"/>
      <c r="OGF514" s="38"/>
      <c r="OGG514" s="38"/>
      <c r="OGH514" s="38"/>
      <c r="OGI514" s="38"/>
      <c r="OGJ514" s="38"/>
      <c r="OGK514" s="38"/>
      <c r="OGL514" s="38"/>
      <c r="OGM514" s="38"/>
      <c r="OGN514" s="38"/>
      <c r="OGO514" s="38"/>
      <c r="OGP514" s="38"/>
      <c r="OGQ514" s="38"/>
      <c r="OGR514" s="38"/>
      <c r="OGS514" s="38"/>
      <c r="OGT514" s="38"/>
      <c r="OGU514" s="38"/>
      <c r="OGV514" s="38"/>
      <c r="OGW514" s="38"/>
      <c r="OGX514" s="38"/>
      <c r="OGY514" s="38"/>
      <c r="OGZ514" s="38"/>
      <c r="OHA514" s="38"/>
      <c r="OHB514" s="38"/>
      <c r="OHC514" s="38"/>
      <c r="OHD514" s="38"/>
      <c r="OHE514" s="38"/>
      <c r="OHF514" s="38"/>
      <c r="OHG514" s="38"/>
      <c r="OHH514" s="38"/>
      <c r="OHI514" s="38"/>
      <c r="OHJ514" s="38"/>
      <c r="OHK514" s="38"/>
      <c r="OHL514" s="38"/>
      <c r="OHM514" s="38"/>
      <c r="OHN514" s="38"/>
      <c r="OHO514" s="38"/>
      <c r="OHP514" s="38"/>
      <c r="OHQ514" s="38"/>
      <c r="OHR514" s="38"/>
      <c r="OHS514" s="38"/>
      <c r="OHT514" s="38"/>
      <c r="OHU514" s="38"/>
      <c r="OHV514" s="38"/>
      <c r="OHW514" s="38"/>
      <c r="OHX514" s="38"/>
      <c r="OHY514" s="38"/>
      <c r="OHZ514" s="38"/>
      <c r="OIA514" s="38"/>
      <c r="OIB514" s="38"/>
      <c r="OIC514" s="38"/>
      <c r="OID514" s="38"/>
      <c r="OIE514" s="38"/>
      <c r="OIF514" s="38"/>
      <c r="OIG514" s="38"/>
      <c r="OIH514" s="38"/>
      <c r="OII514" s="38"/>
      <c r="OIJ514" s="38"/>
      <c r="OIK514" s="38"/>
      <c r="OIL514" s="38"/>
      <c r="OIM514" s="38"/>
      <c r="OIN514" s="38"/>
      <c r="OIO514" s="38"/>
      <c r="OIP514" s="38"/>
      <c r="OIQ514" s="38"/>
      <c r="OIR514" s="38"/>
      <c r="OIS514" s="38"/>
      <c r="OIT514" s="38"/>
      <c r="OIU514" s="38"/>
      <c r="OIV514" s="38"/>
      <c r="OIW514" s="38"/>
      <c r="OIX514" s="38"/>
      <c r="OIY514" s="38"/>
      <c r="OIZ514" s="38"/>
      <c r="OJA514" s="38"/>
      <c r="OJB514" s="38"/>
      <c r="OJC514" s="38"/>
      <c r="OJD514" s="38"/>
      <c r="OJE514" s="38"/>
      <c r="OJF514" s="38"/>
      <c r="OJG514" s="38"/>
      <c r="OJH514" s="38"/>
      <c r="OJI514" s="38"/>
      <c r="OJJ514" s="38"/>
      <c r="OJK514" s="38"/>
      <c r="OJL514" s="38"/>
      <c r="OJM514" s="38"/>
      <c r="OJN514" s="38"/>
      <c r="OJO514" s="38"/>
      <c r="OJP514" s="38"/>
      <c r="OJQ514" s="38"/>
      <c r="OJR514" s="38"/>
      <c r="OJS514" s="38"/>
      <c r="OJT514" s="38"/>
      <c r="OJU514" s="38"/>
      <c r="OJV514" s="38"/>
      <c r="OJW514" s="38"/>
      <c r="OJX514" s="38"/>
      <c r="OJY514" s="38"/>
      <c r="OJZ514" s="38"/>
      <c r="OKA514" s="38"/>
      <c r="OKB514" s="38"/>
      <c r="OKC514" s="38"/>
      <c r="OKD514" s="38"/>
      <c r="OKE514" s="38"/>
      <c r="OKF514" s="38"/>
      <c r="OKG514" s="38"/>
      <c r="OKH514" s="38"/>
      <c r="OKI514" s="38"/>
      <c r="OKJ514" s="38"/>
      <c r="OKK514" s="38"/>
      <c r="OKL514" s="38"/>
      <c r="OKM514" s="38"/>
      <c r="OKN514" s="38"/>
      <c r="OKO514" s="38"/>
      <c r="OKP514" s="38"/>
      <c r="OKQ514" s="38"/>
      <c r="OKR514" s="38"/>
      <c r="OKS514" s="38"/>
      <c r="OKT514" s="38"/>
      <c r="OKU514" s="38"/>
      <c r="OKV514" s="38"/>
      <c r="OKW514" s="38"/>
      <c r="OKX514" s="38"/>
      <c r="OKY514" s="38"/>
      <c r="OKZ514" s="38"/>
      <c r="OLA514" s="38"/>
      <c r="OLB514" s="38"/>
      <c r="OLC514" s="38"/>
      <c r="OLD514" s="38"/>
      <c r="OLE514" s="38"/>
      <c r="OLF514" s="38"/>
      <c r="OLG514" s="38"/>
      <c r="OLH514" s="38"/>
      <c r="OLI514" s="38"/>
      <c r="OLJ514" s="38"/>
      <c r="OLK514" s="38"/>
      <c r="OLL514" s="38"/>
      <c r="OLM514" s="38"/>
      <c r="OLN514" s="38"/>
      <c r="OLO514" s="38"/>
      <c r="OLP514" s="38"/>
      <c r="OLQ514" s="38"/>
      <c r="OLR514" s="38"/>
      <c r="OLS514" s="38"/>
      <c r="OLT514" s="38"/>
      <c r="OLU514" s="38"/>
      <c r="OLV514" s="38"/>
      <c r="OLW514" s="38"/>
      <c r="OLX514" s="38"/>
      <c r="OLY514" s="38"/>
      <c r="OLZ514" s="38"/>
      <c r="OMA514" s="38"/>
      <c r="OMB514" s="38"/>
      <c r="OMC514" s="38"/>
      <c r="OMD514" s="38"/>
      <c r="OME514" s="38"/>
      <c r="OMF514" s="38"/>
      <c r="OMG514" s="38"/>
      <c r="OMH514" s="38"/>
      <c r="OMI514" s="38"/>
      <c r="OMJ514" s="38"/>
      <c r="OMK514" s="38"/>
      <c r="OML514" s="38"/>
      <c r="OMM514" s="38"/>
      <c r="OMN514" s="38"/>
      <c r="OMO514" s="38"/>
      <c r="OMP514" s="38"/>
      <c r="OMQ514" s="38"/>
      <c r="OMR514" s="38"/>
      <c r="OMS514" s="38"/>
      <c r="OMT514" s="38"/>
      <c r="OMU514" s="38"/>
      <c r="OMV514" s="38"/>
      <c r="OMW514" s="38"/>
      <c r="OMX514" s="38"/>
      <c r="OMY514" s="38"/>
      <c r="OMZ514" s="38"/>
      <c r="ONA514" s="38"/>
      <c r="ONB514" s="38"/>
      <c r="ONC514" s="38"/>
      <c r="OND514" s="38"/>
      <c r="ONE514" s="38"/>
      <c r="ONF514" s="38"/>
      <c r="ONG514" s="38"/>
      <c r="ONH514" s="38"/>
      <c r="ONI514" s="38"/>
      <c r="ONJ514" s="38"/>
      <c r="ONK514" s="38"/>
      <c r="ONL514" s="38"/>
      <c r="ONM514" s="38"/>
      <c r="ONN514" s="38"/>
      <c r="ONO514" s="38"/>
      <c r="ONP514" s="38"/>
      <c r="ONQ514" s="38"/>
      <c r="ONR514" s="38"/>
      <c r="ONS514" s="38"/>
      <c r="ONT514" s="38"/>
      <c r="ONU514" s="38"/>
      <c r="ONV514" s="38"/>
      <c r="ONW514" s="38"/>
      <c r="ONX514" s="38"/>
      <c r="ONY514" s="38"/>
      <c r="ONZ514" s="38"/>
      <c r="OOA514" s="38"/>
      <c r="OOB514" s="38"/>
      <c r="OOC514" s="38"/>
      <c r="OOD514" s="38"/>
      <c r="OOE514" s="38"/>
      <c r="OOF514" s="38"/>
      <c r="OOG514" s="38"/>
      <c r="OOH514" s="38"/>
      <c r="OOI514" s="38"/>
      <c r="OOJ514" s="38"/>
      <c r="OOK514" s="38"/>
      <c r="OOL514" s="38"/>
      <c r="OOM514" s="38"/>
      <c r="OON514" s="38"/>
      <c r="OOO514" s="38"/>
      <c r="OOP514" s="38"/>
      <c r="OOQ514" s="38"/>
      <c r="OOR514" s="38"/>
      <c r="OOS514" s="38"/>
      <c r="OOT514" s="38"/>
      <c r="OOU514" s="38"/>
      <c r="OOV514" s="38"/>
      <c r="OOW514" s="38"/>
      <c r="OOX514" s="38"/>
      <c r="OOY514" s="38"/>
      <c r="OOZ514" s="38"/>
      <c r="OPA514" s="38"/>
      <c r="OPB514" s="38"/>
      <c r="OPC514" s="38"/>
      <c r="OPD514" s="38"/>
      <c r="OPE514" s="38"/>
      <c r="OPF514" s="38"/>
      <c r="OPG514" s="38"/>
      <c r="OPH514" s="38"/>
      <c r="OPI514" s="38"/>
      <c r="OPJ514" s="38"/>
      <c r="OPK514" s="38"/>
      <c r="OPL514" s="38"/>
      <c r="OPM514" s="38"/>
      <c r="OPN514" s="38"/>
      <c r="OPO514" s="38"/>
      <c r="OPP514" s="38"/>
      <c r="OPQ514" s="38"/>
      <c r="OPR514" s="38"/>
      <c r="OPS514" s="38"/>
      <c r="OPT514" s="38"/>
      <c r="OPU514" s="38"/>
      <c r="OPV514" s="38"/>
      <c r="OPW514" s="38"/>
      <c r="OPX514" s="38"/>
      <c r="OPY514" s="38"/>
      <c r="OPZ514" s="38"/>
      <c r="OQA514" s="38"/>
      <c r="OQB514" s="38"/>
      <c r="OQC514" s="38"/>
      <c r="OQD514" s="38"/>
      <c r="OQE514" s="38"/>
      <c r="OQF514" s="38"/>
      <c r="OQG514" s="38"/>
      <c r="OQH514" s="38"/>
      <c r="OQI514" s="38"/>
      <c r="OQJ514" s="38"/>
      <c r="OQK514" s="38"/>
      <c r="OQL514" s="38"/>
      <c r="OQM514" s="38"/>
      <c r="OQN514" s="38"/>
      <c r="OQO514" s="38"/>
      <c r="OQP514" s="38"/>
      <c r="OQQ514" s="38"/>
      <c r="OQR514" s="38"/>
      <c r="OQS514" s="38"/>
      <c r="OQT514" s="38"/>
      <c r="OQU514" s="38"/>
      <c r="OQV514" s="38"/>
      <c r="OQW514" s="38"/>
      <c r="OQX514" s="38"/>
      <c r="OQY514" s="38"/>
      <c r="OQZ514" s="38"/>
      <c r="ORA514" s="38"/>
      <c r="ORB514" s="38"/>
      <c r="ORC514" s="38"/>
      <c r="ORD514" s="38"/>
      <c r="ORE514" s="38"/>
      <c r="ORF514" s="38"/>
      <c r="ORG514" s="38"/>
      <c r="ORH514" s="38"/>
      <c r="ORI514" s="38"/>
      <c r="ORJ514" s="38"/>
      <c r="ORK514" s="38"/>
      <c r="ORL514" s="38"/>
      <c r="ORM514" s="38"/>
      <c r="ORN514" s="38"/>
      <c r="ORO514" s="38"/>
      <c r="ORP514" s="38"/>
      <c r="ORQ514" s="38"/>
      <c r="ORR514" s="38"/>
      <c r="ORS514" s="38"/>
      <c r="ORT514" s="38"/>
      <c r="ORU514" s="38"/>
      <c r="ORV514" s="38"/>
      <c r="ORW514" s="38"/>
      <c r="ORX514" s="38"/>
      <c r="ORY514" s="38"/>
      <c r="ORZ514" s="38"/>
      <c r="OSA514" s="38"/>
      <c r="OSB514" s="38"/>
      <c r="OSC514" s="38"/>
      <c r="OSD514" s="38"/>
      <c r="OSE514" s="38"/>
      <c r="OSF514" s="38"/>
      <c r="OSG514" s="38"/>
      <c r="OSH514" s="38"/>
      <c r="OSI514" s="38"/>
      <c r="OSJ514" s="38"/>
      <c r="OSK514" s="38"/>
      <c r="OSL514" s="38"/>
      <c r="OSM514" s="38"/>
      <c r="OSN514" s="38"/>
      <c r="OSO514" s="38"/>
      <c r="OSP514" s="38"/>
      <c r="OSQ514" s="38"/>
      <c r="OSR514" s="38"/>
      <c r="OSS514" s="38"/>
      <c r="OST514" s="38"/>
      <c r="OSU514" s="38"/>
      <c r="OSV514" s="38"/>
      <c r="OSW514" s="38"/>
      <c r="OSX514" s="38"/>
      <c r="OSY514" s="38"/>
      <c r="OSZ514" s="38"/>
      <c r="OTA514" s="38"/>
      <c r="OTB514" s="38"/>
      <c r="OTC514" s="38"/>
      <c r="OTD514" s="38"/>
      <c r="OTE514" s="38"/>
      <c r="OTF514" s="38"/>
      <c r="OTG514" s="38"/>
      <c r="OTH514" s="38"/>
      <c r="OTI514" s="38"/>
      <c r="OTJ514" s="38"/>
      <c r="OTK514" s="38"/>
      <c r="OTL514" s="38"/>
      <c r="OTM514" s="38"/>
      <c r="OTN514" s="38"/>
      <c r="OTO514" s="38"/>
      <c r="OTP514" s="38"/>
      <c r="OTQ514" s="38"/>
      <c r="OTR514" s="38"/>
      <c r="OTS514" s="38"/>
      <c r="OTT514" s="38"/>
      <c r="OTU514" s="38"/>
      <c r="OTV514" s="38"/>
      <c r="OTW514" s="38"/>
      <c r="OTX514" s="38"/>
      <c r="OTY514" s="38"/>
      <c r="OTZ514" s="38"/>
      <c r="OUA514" s="38"/>
      <c r="OUB514" s="38"/>
      <c r="OUC514" s="38"/>
      <c r="OUD514" s="38"/>
      <c r="OUE514" s="38"/>
      <c r="OUF514" s="38"/>
      <c r="OUG514" s="38"/>
      <c r="OUH514" s="38"/>
      <c r="OUI514" s="38"/>
      <c r="OUJ514" s="38"/>
      <c r="OUK514" s="38"/>
      <c r="OUL514" s="38"/>
      <c r="OUM514" s="38"/>
      <c r="OUN514" s="38"/>
      <c r="OUO514" s="38"/>
      <c r="OUP514" s="38"/>
      <c r="OUQ514" s="38"/>
      <c r="OUR514" s="38"/>
      <c r="OUS514" s="38"/>
      <c r="OUT514" s="38"/>
      <c r="OUU514" s="38"/>
      <c r="OUV514" s="38"/>
      <c r="OUW514" s="38"/>
      <c r="OUX514" s="38"/>
      <c r="OUY514" s="38"/>
      <c r="OUZ514" s="38"/>
      <c r="OVA514" s="38"/>
      <c r="OVB514" s="38"/>
      <c r="OVC514" s="38"/>
      <c r="OVD514" s="38"/>
      <c r="OVE514" s="38"/>
      <c r="OVF514" s="38"/>
      <c r="OVG514" s="38"/>
      <c r="OVH514" s="38"/>
      <c r="OVI514" s="38"/>
      <c r="OVJ514" s="38"/>
      <c r="OVK514" s="38"/>
      <c r="OVL514" s="38"/>
      <c r="OVM514" s="38"/>
      <c r="OVN514" s="38"/>
      <c r="OVO514" s="38"/>
      <c r="OVP514" s="38"/>
      <c r="OVQ514" s="38"/>
      <c r="OVR514" s="38"/>
      <c r="OVS514" s="38"/>
      <c r="OVT514" s="38"/>
      <c r="OVU514" s="38"/>
      <c r="OVV514" s="38"/>
      <c r="OVW514" s="38"/>
      <c r="OVX514" s="38"/>
      <c r="OVY514" s="38"/>
      <c r="OVZ514" s="38"/>
      <c r="OWA514" s="38"/>
      <c r="OWB514" s="38"/>
      <c r="OWC514" s="38"/>
      <c r="OWD514" s="38"/>
      <c r="OWE514" s="38"/>
      <c r="OWF514" s="38"/>
      <c r="OWG514" s="38"/>
      <c r="OWH514" s="38"/>
      <c r="OWI514" s="38"/>
      <c r="OWJ514" s="38"/>
      <c r="OWK514" s="38"/>
      <c r="OWL514" s="38"/>
      <c r="OWM514" s="38"/>
      <c r="OWN514" s="38"/>
      <c r="OWO514" s="38"/>
      <c r="OWP514" s="38"/>
      <c r="OWQ514" s="38"/>
      <c r="OWR514" s="38"/>
      <c r="OWS514" s="38"/>
      <c r="OWT514" s="38"/>
      <c r="OWU514" s="38"/>
      <c r="OWV514" s="38"/>
      <c r="OWW514" s="38"/>
      <c r="OWX514" s="38"/>
      <c r="OWY514" s="38"/>
      <c r="OWZ514" s="38"/>
      <c r="OXA514" s="38"/>
      <c r="OXB514" s="38"/>
      <c r="OXC514" s="38"/>
      <c r="OXD514" s="38"/>
      <c r="OXE514" s="38"/>
      <c r="OXF514" s="38"/>
      <c r="OXG514" s="38"/>
      <c r="OXH514" s="38"/>
      <c r="OXI514" s="38"/>
      <c r="OXJ514" s="38"/>
      <c r="OXK514" s="38"/>
      <c r="OXL514" s="38"/>
      <c r="OXM514" s="38"/>
      <c r="OXN514" s="38"/>
      <c r="OXO514" s="38"/>
      <c r="OXP514" s="38"/>
      <c r="OXQ514" s="38"/>
      <c r="OXR514" s="38"/>
      <c r="OXS514" s="38"/>
      <c r="OXT514" s="38"/>
      <c r="OXU514" s="38"/>
      <c r="OXV514" s="38"/>
      <c r="OXW514" s="38"/>
      <c r="OXX514" s="38"/>
      <c r="OXY514" s="38"/>
      <c r="OXZ514" s="38"/>
      <c r="OYA514" s="38"/>
      <c r="OYB514" s="38"/>
      <c r="OYC514" s="38"/>
      <c r="OYD514" s="38"/>
      <c r="OYE514" s="38"/>
      <c r="OYF514" s="38"/>
      <c r="OYG514" s="38"/>
      <c r="OYH514" s="38"/>
      <c r="OYI514" s="38"/>
      <c r="OYJ514" s="38"/>
      <c r="OYK514" s="38"/>
      <c r="OYL514" s="38"/>
      <c r="OYM514" s="38"/>
      <c r="OYN514" s="38"/>
      <c r="OYO514" s="38"/>
      <c r="OYP514" s="38"/>
      <c r="OYQ514" s="38"/>
      <c r="OYR514" s="38"/>
      <c r="OYS514" s="38"/>
      <c r="OYT514" s="38"/>
      <c r="OYU514" s="38"/>
      <c r="OYV514" s="38"/>
      <c r="OYW514" s="38"/>
      <c r="OYX514" s="38"/>
      <c r="OYY514" s="38"/>
      <c r="OYZ514" s="38"/>
      <c r="OZA514" s="38"/>
      <c r="OZB514" s="38"/>
      <c r="OZC514" s="38"/>
      <c r="OZD514" s="38"/>
      <c r="OZE514" s="38"/>
      <c r="OZF514" s="38"/>
      <c r="OZG514" s="38"/>
      <c r="OZH514" s="38"/>
      <c r="OZI514" s="38"/>
      <c r="OZJ514" s="38"/>
      <c r="OZK514" s="38"/>
      <c r="OZL514" s="38"/>
      <c r="OZM514" s="38"/>
      <c r="OZN514" s="38"/>
      <c r="OZO514" s="38"/>
      <c r="OZP514" s="38"/>
      <c r="OZQ514" s="38"/>
      <c r="OZR514" s="38"/>
      <c r="OZS514" s="38"/>
      <c r="OZT514" s="38"/>
      <c r="OZU514" s="38"/>
      <c r="OZV514" s="38"/>
      <c r="OZW514" s="38"/>
      <c r="OZX514" s="38"/>
      <c r="OZY514" s="38"/>
      <c r="OZZ514" s="38"/>
      <c r="PAA514" s="38"/>
      <c r="PAB514" s="38"/>
      <c r="PAC514" s="38"/>
      <c r="PAD514" s="38"/>
      <c r="PAE514" s="38"/>
      <c r="PAF514" s="38"/>
      <c r="PAG514" s="38"/>
      <c r="PAH514" s="38"/>
      <c r="PAI514" s="38"/>
      <c r="PAJ514" s="38"/>
      <c r="PAK514" s="38"/>
      <c r="PAL514" s="38"/>
      <c r="PAM514" s="38"/>
      <c r="PAN514" s="38"/>
      <c r="PAO514" s="38"/>
      <c r="PAP514" s="38"/>
      <c r="PAQ514" s="38"/>
      <c r="PAR514" s="38"/>
      <c r="PAS514" s="38"/>
      <c r="PAT514" s="38"/>
      <c r="PAU514" s="38"/>
      <c r="PAV514" s="38"/>
      <c r="PAW514" s="38"/>
      <c r="PAX514" s="38"/>
      <c r="PAY514" s="38"/>
      <c r="PAZ514" s="38"/>
      <c r="PBA514" s="38"/>
      <c r="PBB514" s="38"/>
      <c r="PBC514" s="38"/>
      <c r="PBD514" s="38"/>
      <c r="PBE514" s="38"/>
      <c r="PBF514" s="38"/>
      <c r="PBG514" s="38"/>
      <c r="PBH514" s="38"/>
      <c r="PBI514" s="38"/>
      <c r="PBJ514" s="38"/>
      <c r="PBK514" s="38"/>
      <c r="PBL514" s="38"/>
      <c r="PBM514" s="38"/>
      <c r="PBN514" s="38"/>
      <c r="PBO514" s="38"/>
      <c r="PBP514" s="38"/>
      <c r="PBQ514" s="38"/>
      <c r="PBR514" s="38"/>
      <c r="PBS514" s="38"/>
      <c r="PBT514" s="38"/>
      <c r="PBU514" s="38"/>
      <c r="PBV514" s="38"/>
      <c r="PBW514" s="38"/>
      <c r="PBX514" s="38"/>
      <c r="PBY514" s="38"/>
      <c r="PBZ514" s="38"/>
      <c r="PCA514" s="38"/>
      <c r="PCB514" s="38"/>
      <c r="PCC514" s="38"/>
      <c r="PCD514" s="38"/>
      <c r="PCE514" s="38"/>
      <c r="PCF514" s="38"/>
      <c r="PCG514" s="38"/>
      <c r="PCH514" s="38"/>
      <c r="PCI514" s="38"/>
      <c r="PCJ514" s="38"/>
      <c r="PCK514" s="38"/>
      <c r="PCL514" s="38"/>
      <c r="PCM514" s="38"/>
      <c r="PCN514" s="38"/>
      <c r="PCO514" s="38"/>
      <c r="PCP514" s="38"/>
      <c r="PCQ514" s="38"/>
      <c r="PCR514" s="38"/>
      <c r="PCS514" s="38"/>
      <c r="PCT514" s="38"/>
      <c r="PCU514" s="38"/>
      <c r="PCV514" s="38"/>
      <c r="PCW514" s="38"/>
      <c r="PCX514" s="38"/>
      <c r="PCY514" s="38"/>
      <c r="PCZ514" s="38"/>
      <c r="PDA514" s="38"/>
      <c r="PDB514" s="38"/>
      <c r="PDC514" s="38"/>
      <c r="PDD514" s="38"/>
      <c r="PDE514" s="38"/>
      <c r="PDF514" s="38"/>
      <c r="PDG514" s="38"/>
      <c r="PDH514" s="38"/>
      <c r="PDI514" s="38"/>
      <c r="PDJ514" s="38"/>
      <c r="PDK514" s="38"/>
      <c r="PDL514" s="38"/>
      <c r="PDM514" s="38"/>
      <c r="PDN514" s="38"/>
      <c r="PDO514" s="38"/>
      <c r="PDP514" s="38"/>
      <c r="PDQ514" s="38"/>
      <c r="PDR514" s="38"/>
      <c r="PDS514" s="38"/>
      <c r="PDT514" s="38"/>
      <c r="PDU514" s="38"/>
      <c r="PDV514" s="38"/>
      <c r="PDW514" s="38"/>
      <c r="PDX514" s="38"/>
      <c r="PDY514" s="38"/>
      <c r="PDZ514" s="38"/>
      <c r="PEA514" s="38"/>
      <c r="PEB514" s="38"/>
      <c r="PEC514" s="38"/>
      <c r="PED514" s="38"/>
      <c r="PEE514" s="38"/>
      <c r="PEF514" s="38"/>
      <c r="PEG514" s="38"/>
      <c r="PEH514" s="38"/>
      <c r="PEI514" s="38"/>
      <c r="PEJ514" s="38"/>
      <c r="PEK514" s="38"/>
      <c r="PEL514" s="38"/>
      <c r="PEM514" s="38"/>
      <c r="PEN514" s="38"/>
      <c r="PEO514" s="38"/>
      <c r="PEP514" s="38"/>
      <c r="PEQ514" s="38"/>
      <c r="PER514" s="38"/>
      <c r="PES514" s="38"/>
      <c r="PET514" s="38"/>
      <c r="PEU514" s="38"/>
      <c r="PEV514" s="38"/>
      <c r="PEW514" s="38"/>
      <c r="PEX514" s="38"/>
      <c r="PEY514" s="38"/>
      <c r="PEZ514" s="38"/>
      <c r="PFA514" s="38"/>
      <c r="PFB514" s="38"/>
      <c r="PFC514" s="38"/>
      <c r="PFD514" s="38"/>
      <c r="PFE514" s="38"/>
      <c r="PFF514" s="38"/>
      <c r="PFG514" s="38"/>
      <c r="PFH514" s="38"/>
      <c r="PFI514" s="38"/>
      <c r="PFJ514" s="38"/>
      <c r="PFK514" s="38"/>
      <c r="PFL514" s="38"/>
      <c r="PFM514" s="38"/>
      <c r="PFN514" s="38"/>
      <c r="PFO514" s="38"/>
      <c r="PFP514" s="38"/>
      <c r="PFQ514" s="38"/>
      <c r="PFR514" s="38"/>
      <c r="PFS514" s="38"/>
      <c r="PFT514" s="38"/>
      <c r="PFU514" s="38"/>
      <c r="PFV514" s="38"/>
      <c r="PFW514" s="38"/>
      <c r="PFX514" s="38"/>
      <c r="PFY514" s="38"/>
      <c r="PFZ514" s="38"/>
      <c r="PGA514" s="38"/>
      <c r="PGB514" s="38"/>
      <c r="PGC514" s="38"/>
      <c r="PGD514" s="38"/>
      <c r="PGE514" s="38"/>
      <c r="PGF514" s="38"/>
      <c r="PGG514" s="38"/>
      <c r="PGH514" s="38"/>
      <c r="PGI514" s="38"/>
      <c r="PGJ514" s="38"/>
      <c r="PGK514" s="38"/>
      <c r="PGL514" s="38"/>
      <c r="PGM514" s="38"/>
      <c r="PGN514" s="38"/>
      <c r="PGO514" s="38"/>
      <c r="PGP514" s="38"/>
      <c r="PGQ514" s="38"/>
      <c r="PGR514" s="38"/>
      <c r="PGS514" s="38"/>
      <c r="PGT514" s="38"/>
      <c r="PGU514" s="38"/>
      <c r="PGV514" s="38"/>
      <c r="PGW514" s="38"/>
      <c r="PGX514" s="38"/>
      <c r="PGY514" s="38"/>
      <c r="PGZ514" s="38"/>
      <c r="PHA514" s="38"/>
      <c r="PHB514" s="38"/>
      <c r="PHC514" s="38"/>
      <c r="PHD514" s="38"/>
      <c r="PHE514" s="38"/>
      <c r="PHF514" s="38"/>
      <c r="PHG514" s="38"/>
      <c r="PHH514" s="38"/>
      <c r="PHI514" s="38"/>
      <c r="PHJ514" s="38"/>
      <c r="PHK514" s="38"/>
      <c r="PHL514" s="38"/>
      <c r="PHM514" s="38"/>
      <c r="PHN514" s="38"/>
      <c r="PHO514" s="38"/>
      <c r="PHP514" s="38"/>
      <c r="PHQ514" s="38"/>
      <c r="PHR514" s="38"/>
      <c r="PHS514" s="38"/>
      <c r="PHT514" s="38"/>
      <c r="PHU514" s="38"/>
      <c r="PHV514" s="38"/>
      <c r="PHW514" s="38"/>
      <c r="PHX514" s="38"/>
      <c r="PHY514" s="38"/>
      <c r="PHZ514" s="38"/>
      <c r="PIA514" s="38"/>
      <c r="PIB514" s="38"/>
      <c r="PIC514" s="38"/>
      <c r="PID514" s="38"/>
      <c r="PIE514" s="38"/>
      <c r="PIF514" s="38"/>
      <c r="PIG514" s="38"/>
      <c r="PIH514" s="38"/>
      <c r="PII514" s="38"/>
      <c r="PIJ514" s="38"/>
      <c r="PIK514" s="38"/>
      <c r="PIL514" s="38"/>
      <c r="PIM514" s="38"/>
      <c r="PIN514" s="38"/>
      <c r="PIO514" s="38"/>
      <c r="PIP514" s="38"/>
      <c r="PIQ514" s="38"/>
      <c r="PIR514" s="38"/>
      <c r="PIS514" s="38"/>
      <c r="PIT514" s="38"/>
      <c r="PIU514" s="38"/>
      <c r="PIV514" s="38"/>
      <c r="PIW514" s="38"/>
      <c r="PIX514" s="38"/>
      <c r="PIY514" s="38"/>
      <c r="PIZ514" s="38"/>
      <c r="PJA514" s="38"/>
      <c r="PJB514" s="38"/>
      <c r="PJC514" s="38"/>
      <c r="PJD514" s="38"/>
      <c r="PJE514" s="38"/>
      <c r="PJF514" s="38"/>
      <c r="PJG514" s="38"/>
      <c r="PJH514" s="38"/>
      <c r="PJI514" s="38"/>
      <c r="PJJ514" s="38"/>
      <c r="PJK514" s="38"/>
      <c r="PJL514" s="38"/>
      <c r="PJM514" s="38"/>
      <c r="PJN514" s="38"/>
      <c r="PJO514" s="38"/>
      <c r="PJP514" s="38"/>
      <c r="PJQ514" s="38"/>
      <c r="PJR514" s="38"/>
      <c r="PJS514" s="38"/>
      <c r="PJT514" s="38"/>
      <c r="PJU514" s="38"/>
      <c r="PJV514" s="38"/>
      <c r="PJW514" s="38"/>
      <c r="PJX514" s="38"/>
      <c r="PJY514" s="38"/>
      <c r="PJZ514" s="38"/>
      <c r="PKA514" s="38"/>
      <c r="PKB514" s="38"/>
      <c r="PKC514" s="38"/>
      <c r="PKD514" s="38"/>
      <c r="PKE514" s="38"/>
      <c r="PKF514" s="38"/>
      <c r="PKG514" s="38"/>
      <c r="PKH514" s="38"/>
      <c r="PKI514" s="38"/>
      <c r="PKJ514" s="38"/>
      <c r="PKK514" s="38"/>
      <c r="PKL514" s="38"/>
      <c r="PKM514" s="38"/>
      <c r="PKN514" s="38"/>
      <c r="PKO514" s="38"/>
      <c r="PKP514" s="38"/>
      <c r="PKQ514" s="38"/>
      <c r="PKR514" s="38"/>
      <c r="PKS514" s="38"/>
      <c r="PKT514" s="38"/>
      <c r="PKU514" s="38"/>
      <c r="PKV514" s="38"/>
      <c r="PKW514" s="38"/>
      <c r="PKX514" s="38"/>
      <c r="PKY514" s="38"/>
      <c r="PKZ514" s="38"/>
      <c r="PLA514" s="38"/>
      <c r="PLB514" s="38"/>
      <c r="PLC514" s="38"/>
      <c r="PLD514" s="38"/>
      <c r="PLE514" s="38"/>
      <c r="PLF514" s="38"/>
      <c r="PLG514" s="38"/>
      <c r="PLH514" s="38"/>
      <c r="PLI514" s="38"/>
      <c r="PLJ514" s="38"/>
      <c r="PLK514" s="38"/>
      <c r="PLL514" s="38"/>
      <c r="PLM514" s="38"/>
      <c r="PLN514" s="38"/>
      <c r="PLO514" s="38"/>
      <c r="PLP514" s="38"/>
      <c r="PLQ514" s="38"/>
      <c r="PLR514" s="38"/>
      <c r="PLS514" s="38"/>
      <c r="PLT514" s="38"/>
      <c r="PLU514" s="38"/>
      <c r="PLV514" s="38"/>
      <c r="PLW514" s="38"/>
      <c r="PLX514" s="38"/>
      <c r="PLY514" s="38"/>
      <c r="PLZ514" s="38"/>
      <c r="PMA514" s="38"/>
      <c r="PMB514" s="38"/>
      <c r="PMC514" s="38"/>
      <c r="PMD514" s="38"/>
      <c r="PME514" s="38"/>
      <c r="PMF514" s="38"/>
      <c r="PMG514" s="38"/>
      <c r="PMH514" s="38"/>
      <c r="PMI514" s="38"/>
      <c r="PMJ514" s="38"/>
      <c r="PMK514" s="38"/>
      <c r="PML514" s="38"/>
      <c r="PMM514" s="38"/>
      <c r="PMN514" s="38"/>
      <c r="PMO514" s="38"/>
      <c r="PMP514" s="38"/>
      <c r="PMQ514" s="38"/>
      <c r="PMR514" s="38"/>
      <c r="PMS514" s="38"/>
      <c r="PMT514" s="38"/>
      <c r="PMU514" s="38"/>
      <c r="PMV514" s="38"/>
      <c r="PMW514" s="38"/>
      <c r="PMX514" s="38"/>
      <c r="PMY514" s="38"/>
      <c r="PMZ514" s="38"/>
      <c r="PNA514" s="38"/>
      <c r="PNB514" s="38"/>
      <c r="PNC514" s="38"/>
      <c r="PND514" s="38"/>
      <c r="PNE514" s="38"/>
      <c r="PNF514" s="38"/>
      <c r="PNG514" s="38"/>
      <c r="PNH514" s="38"/>
      <c r="PNI514" s="38"/>
      <c r="PNJ514" s="38"/>
      <c r="PNK514" s="38"/>
      <c r="PNL514" s="38"/>
      <c r="PNM514" s="38"/>
      <c r="PNN514" s="38"/>
      <c r="PNO514" s="38"/>
      <c r="PNP514" s="38"/>
      <c r="PNQ514" s="38"/>
      <c r="PNR514" s="38"/>
      <c r="PNS514" s="38"/>
      <c r="PNT514" s="38"/>
      <c r="PNU514" s="38"/>
      <c r="PNV514" s="38"/>
      <c r="PNW514" s="38"/>
      <c r="PNX514" s="38"/>
      <c r="PNY514" s="38"/>
      <c r="PNZ514" s="38"/>
      <c r="POA514" s="38"/>
      <c r="POB514" s="38"/>
      <c r="POC514" s="38"/>
      <c r="POD514" s="38"/>
      <c r="POE514" s="38"/>
      <c r="POF514" s="38"/>
      <c r="POG514" s="38"/>
      <c r="POH514" s="38"/>
      <c r="POI514" s="38"/>
      <c r="POJ514" s="38"/>
      <c r="POK514" s="38"/>
      <c r="POL514" s="38"/>
      <c r="POM514" s="38"/>
      <c r="PON514" s="38"/>
      <c r="POO514" s="38"/>
      <c r="POP514" s="38"/>
      <c r="POQ514" s="38"/>
      <c r="POR514" s="38"/>
      <c r="POS514" s="38"/>
      <c r="POT514" s="38"/>
      <c r="POU514" s="38"/>
      <c r="POV514" s="38"/>
      <c r="POW514" s="38"/>
      <c r="POX514" s="38"/>
      <c r="POY514" s="38"/>
      <c r="POZ514" s="38"/>
      <c r="PPA514" s="38"/>
      <c r="PPB514" s="38"/>
      <c r="PPC514" s="38"/>
      <c r="PPD514" s="38"/>
      <c r="PPE514" s="38"/>
      <c r="PPF514" s="38"/>
      <c r="PPG514" s="38"/>
      <c r="PPH514" s="38"/>
      <c r="PPI514" s="38"/>
      <c r="PPJ514" s="38"/>
      <c r="PPK514" s="38"/>
      <c r="PPL514" s="38"/>
      <c r="PPM514" s="38"/>
      <c r="PPN514" s="38"/>
      <c r="PPO514" s="38"/>
      <c r="PPP514" s="38"/>
      <c r="PPQ514" s="38"/>
      <c r="PPR514" s="38"/>
      <c r="PPS514" s="38"/>
      <c r="PPT514" s="38"/>
      <c r="PPU514" s="38"/>
      <c r="PPV514" s="38"/>
      <c r="PPW514" s="38"/>
      <c r="PPX514" s="38"/>
      <c r="PPY514" s="38"/>
      <c r="PPZ514" s="38"/>
      <c r="PQA514" s="38"/>
      <c r="PQB514" s="38"/>
      <c r="PQC514" s="38"/>
      <c r="PQD514" s="38"/>
      <c r="PQE514" s="38"/>
      <c r="PQF514" s="38"/>
      <c r="PQG514" s="38"/>
      <c r="PQH514" s="38"/>
      <c r="PQI514" s="38"/>
      <c r="PQJ514" s="38"/>
      <c r="PQK514" s="38"/>
      <c r="PQL514" s="38"/>
      <c r="PQM514" s="38"/>
      <c r="PQN514" s="38"/>
      <c r="PQO514" s="38"/>
      <c r="PQP514" s="38"/>
      <c r="PQQ514" s="38"/>
      <c r="PQR514" s="38"/>
      <c r="PQS514" s="38"/>
      <c r="PQT514" s="38"/>
      <c r="PQU514" s="38"/>
      <c r="PQV514" s="38"/>
      <c r="PQW514" s="38"/>
      <c r="PQX514" s="38"/>
      <c r="PQY514" s="38"/>
      <c r="PQZ514" s="38"/>
      <c r="PRA514" s="38"/>
      <c r="PRB514" s="38"/>
      <c r="PRC514" s="38"/>
      <c r="PRD514" s="38"/>
      <c r="PRE514" s="38"/>
      <c r="PRF514" s="38"/>
      <c r="PRG514" s="38"/>
      <c r="PRH514" s="38"/>
      <c r="PRI514" s="38"/>
      <c r="PRJ514" s="38"/>
      <c r="PRK514" s="38"/>
      <c r="PRL514" s="38"/>
      <c r="PRM514" s="38"/>
      <c r="PRN514" s="38"/>
      <c r="PRO514" s="38"/>
      <c r="PRP514" s="38"/>
      <c r="PRQ514" s="38"/>
      <c r="PRR514" s="38"/>
      <c r="PRS514" s="38"/>
      <c r="PRT514" s="38"/>
      <c r="PRU514" s="38"/>
      <c r="PRV514" s="38"/>
      <c r="PRW514" s="38"/>
      <c r="PRX514" s="38"/>
      <c r="PRY514" s="38"/>
      <c r="PRZ514" s="38"/>
      <c r="PSA514" s="38"/>
      <c r="PSB514" s="38"/>
      <c r="PSC514" s="38"/>
      <c r="PSD514" s="38"/>
      <c r="PSE514" s="38"/>
      <c r="PSF514" s="38"/>
      <c r="PSG514" s="38"/>
      <c r="PSH514" s="38"/>
      <c r="PSI514" s="38"/>
      <c r="PSJ514" s="38"/>
      <c r="PSK514" s="38"/>
      <c r="PSL514" s="38"/>
      <c r="PSM514" s="38"/>
      <c r="PSN514" s="38"/>
      <c r="PSO514" s="38"/>
      <c r="PSP514" s="38"/>
      <c r="PSQ514" s="38"/>
      <c r="PSR514" s="38"/>
      <c r="PSS514" s="38"/>
      <c r="PST514" s="38"/>
      <c r="PSU514" s="38"/>
      <c r="PSV514" s="38"/>
      <c r="PSW514" s="38"/>
      <c r="PSX514" s="38"/>
      <c r="PSY514" s="38"/>
      <c r="PSZ514" s="38"/>
      <c r="PTA514" s="38"/>
      <c r="PTB514" s="38"/>
      <c r="PTC514" s="38"/>
      <c r="PTD514" s="38"/>
      <c r="PTE514" s="38"/>
      <c r="PTF514" s="38"/>
      <c r="PTG514" s="38"/>
      <c r="PTH514" s="38"/>
      <c r="PTI514" s="38"/>
      <c r="PTJ514" s="38"/>
      <c r="PTK514" s="38"/>
      <c r="PTL514" s="38"/>
      <c r="PTM514" s="38"/>
      <c r="PTN514" s="38"/>
      <c r="PTO514" s="38"/>
      <c r="PTP514" s="38"/>
      <c r="PTQ514" s="38"/>
      <c r="PTR514" s="38"/>
      <c r="PTS514" s="38"/>
      <c r="PTT514" s="38"/>
      <c r="PTU514" s="38"/>
      <c r="PTV514" s="38"/>
      <c r="PTW514" s="38"/>
      <c r="PTX514" s="38"/>
      <c r="PTY514" s="38"/>
      <c r="PTZ514" s="38"/>
      <c r="PUA514" s="38"/>
      <c r="PUB514" s="38"/>
      <c r="PUC514" s="38"/>
      <c r="PUD514" s="38"/>
      <c r="PUE514" s="38"/>
      <c r="PUF514" s="38"/>
      <c r="PUG514" s="38"/>
      <c r="PUH514" s="38"/>
      <c r="PUI514" s="38"/>
      <c r="PUJ514" s="38"/>
      <c r="PUK514" s="38"/>
      <c r="PUL514" s="38"/>
      <c r="PUM514" s="38"/>
      <c r="PUN514" s="38"/>
      <c r="PUO514" s="38"/>
      <c r="PUP514" s="38"/>
      <c r="PUQ514" s="38"/>
      <c r="PUR514" s="38"/>
      <c r="PUS514" s="38"/>
      <c r="PUT514" s="38"/>
      <c r="PUU514" s="38"/>
      <c r="PUV514" s="38"/>
      <c r="PUW514" s="38"/>
      <c r="PUX514" s="38"/>
      <c r="PUY514" s="38"/>
      <c r="PUZ514" s="38"/>
      <c r="PVA514" s="38"/>
      <c r="PVB514" s="38"/>
      <c r="PVC514" s="38"/>
      <c r="PVD514" s="38"/>
      <c r="PVE514" s="38"/>
      <c r="PVF514" s="38"/>
      <c r="PVG514" s="38"/>
      <c r="PVH514" s="38"/>
      <c r="PVI514" s="38"/>
      <c r="PVJ514" s="38"/>
      <c r="PVK514" s="38"/>
      <c r="PVL514" s="38"/>
      <c r="PVM514" s="38"/>
      <c r="PVN514" s="38"/>
      <c r="PVO514" s="38"/>
      <c r="PVP514" s="38"/>
      <c r="PVQ514" s="38"/>
      <c r="PVR514" s="38"/>
      <c r="PVS514" s="38"/>
      <c r="PVT514" s="38"/>
      <c r="PVU514" s="38"/>
      <c r="PVV514" s="38"/>
      <c r="PVW514" s="38"/>
      <c r="PVX514" s="38"/>
      <c r="PVY514" s="38"/>
      <c r="PVZ514" s="38"/>
      <c r="PWA514" s="38"/>
      <c r="PWB514" s="38"/>
      <c r="PWC514" s="38"/>
      <c r="PWD514" s="38"/>
      <c r="PWE514" s="38"/>
      <c r="PWF514" s="38"/>
      <c r="PWG514" s="38"/>
      <c r="PWH514" s="38"/>
      <c r="PWI514" s="38"/>
      <c r="PWJ514" s="38"/>
      <c r="PWK514" s="38"/>
      <c r="PWL514" s="38"/>
      <c r="PWM514" s="38"/>
      <c r="PWN514" s="38"/>
      <c r="PWO514" s="38"/>
      <c r="PWP514" s="38"/>
      <c r="PWQ514" s="38"/>
      <c r="PWR514" s="38"/>
      <c r="PWS514" s="38"/>
      <c r="PWT514" s="38"/>
      <c r="PWU514" s="38"/>
      <c r="PWV514" s="38"/>
      <c r="PWW514" s="38"/>
      <c r="PWX514" s="38"/>
      <c r="PWY514" s="38"/>
      <c r="PWZ514" s="38"/>
      <c r="PXA514" s="38"/>
      <c r="PXB514" s="38"/>
      <c r="PXC514" s="38"/>
      <c r="PXD514" s="38"/>
      <c r="PXE514" s="38"/>
      <c r="PXF514" s="38"/>
      <c r="PXG514" s="38"/>
      <c r="PXH514" s="38"/>
      <c r="PXI514" s="38"/>
      <c r="PXJ514" s="38"/>
      <c r="PXK514" s="38"/>
      <c r="PXL514" s="38"/>
      <c r="PXM514" s="38"/>
      <c r="PXN514" s="38"/>
      <c r="PXO514" s="38"/>
      <c r="PXP514" s="38"/>
      <c r="PXQ514" s="38"/>
      <c r="PXR514" s="38"/>
      <c r="PXS514" s="38"/>
      <c r="PXT514" s="38"/>
      <c r="PXU514" s="38"/>
      <c r="PXV514" s="38"/>
      <c r="PXW514" s="38"/>
      <c r="PXX514" s="38"/>
      <c r="PXY514" s="38"/>
      <c r="PXZ514" s="38"/>
      <c r="PYA514" s="38"/>
      <c r="PYB514" s="38"/>
      <c r="PYC514" s="38"/>
      <c r="PYD514" s="38"/>
      <c r="PYE514" s="38"/>
      <c r="PYF514" s="38"/>
      <c r="PYG514" s="38"/>
      <c r="PYH514" s="38"/>
      <c r="PYI514" s="38"/>
      <c r="PYJ514" s="38"/>
      <c r="PYK514" s="38"/>
      <c r="PYL514" s="38"/>
      <c r="PYM514" s="38"/>
      <c r="PYN514" s="38"/>
      <c r="PYO514" s="38"/>
      <c r="PYP514" s="38"/>
      <c r="PYQ514" s="38"/>
      <c r="PYR514" s="38"/>
      <c r="PYS514" s="38"/>
      <c r="PYT514" s="38"/>
      <c r="PYU514" s="38"/>
      <c r="PYV514" s="38"/>
      <c r="PYW514" s="38"/>
      <c r="PYX514" s="38"/>
      <c r="PYY514" s="38"/>
      <c r="PYZ514" s="38"/>
      <c r="PZA514" s="38"/>
      <c r="PZB514" s="38"/>
      <c r="PZC514" s="38"/>
      <c r="PZD514" s="38"/>
      <c r="PZE514" s="38"/>
      <c r="PZF514" s="38"/>
      <c r="PZG514" s="38"/>
      <c r="PZH514" s="38"/>
      <c r="PZI514" s="38"/>
      <c r="PZJ514" s="38"/>
      <c r="PZK514" s="38"/>
      <c r="PZL514" s="38"/>
      <c r="PZM514" s="38"/>
      <c r="PZN514" s="38"/>
      <c r="PZO514" s="38"/>
      <c r="PZP514" s="38"/>
      <c r="PZQ514" s="38"/>
      <c r="PZR514" s="38"/>
      <c r="PZS514" s="38"/>
      <c r="PZT514" s="38"/>
      <c r="PZU514" s="38"/>
      <c r="PZV514" s="38"/>
      <c r="PZW514" s="38"/>
      <c r="PZX514" s="38"/>
      <c r="PZY514" s="38"/>
      <c r="PZZ514" s="38"/>
      <c r="QAA514" s="38"/>
      <c r="QAB514" s="38"/>
      <c r="QAC514" s="38"/>
      <c r="QAD514" s="38"/>
      <c r="QAE514" s="38"/>
      <c r="QAF514" s="38"/>
      <c r="QAG514" s="38"/>
      <c r="QAH514" s="38"/>
      <c r="QAI514" s="38"/>
      <c r="QAJ514" s="38"/>
      <c r="QAK514" s="38"/>
      <c r="QAL514" s="38"/>
      <c r="QAM514" s="38"/>
      <c r="QAN514" s="38"/>
      <c r="QAO514" s="38"/>
      <c r="QAP514" s="38"/>
      <c r="QAQ514" s="38"/>
      <c r="QAR514" s="38"/>
      <c r="QAS514" s="38"/>
      <c r="QAT514" s="38"/>
      <c r="QAU514" s="38"/>
      <c r="QAV514" s="38"/>
      <c r="QAW514" s="38"/>
      <c r="QAX514" s="38"/>
      <c r="QAY514" s="38"/>
      <c r="QAZ514" s="38"/>
      <c r="QBA514" s="38"/>
      <c r="QBB514" s="38"/>
      <c r="QBC514" s="38"/>
      <c r="QBD514" s="38"/>
      <c r="QBE514" s="38"/>
      <c r="QBF514" s="38"/>
      <c r="QBG514" s="38"/>
      <c r="QBH514" s="38"/>
      <c r="QBI514" s="38"/>
      <c r="QBJ514" s="38"/>
      <c r="QBK514" s="38"/>
      <c r="QBL514" s="38"/>
      <c r="QBM514" s="38"/>
      <c r="QBN514" s="38"/>
      <c r="QBO514" s="38"/>
      <c r="QBP514" s="38"/>
      <c r="QBQ514" s="38"/>
      <c r="QBR514" s="38"/>
      <c r="QBS514" s="38"/>
      <c r="QBT514" s="38"/>
      <c r="QBU514" s="38"/>
      <c r="QBV514" s="38"/>
      <c r="QBW514" s="38"/>
      <c r="QBX514" s="38"/>
      <c r="QBY514" s="38"/>
      <c r="QBZ514" s="38"/>
      <c r="QCA514" s="38"/>
      <c r="QCB514" s="38"/>
      <c r="QCC514" s="38"/>
      <c r="QCD514" s="38"/>
      <c r="QCE514" s="38"/>
      <c r="QCF514" s="38"/>
      <c r="QCG514" s="38"/>
      <c r="QCH514" s="38"/>
      <c r="QCI514" s="38"/>
      <c r="QCJ514" s="38"/>
      <c r="QCK514" s="38"/>
      <c r="QCL514" s="38"/>
      <c r="QCM514" s="38"/>
      <c r="QCN514" s="38"/>
      <c r="QCO514" s="38"/>
      <c r="QCP514" s="38"/>
      <c r="QCQ514" s="38"/>
      <c r="QCR514" s="38"/>
      <c r="QCS514" s="38"/>
      <c r="QCT514" s="38"/>
      <c r="QCU514" s="38"/>
      <c r="QCV514" s="38"/>
      <c r="QCW514" s="38"/>
      <c r="QCX514" s="38"/>
      <c r="QCY514" s="38"/>
      <c r="QCZ514" s="38"/>
      <c r="QDA514" s="38"/>
      <c r="QDB514" s="38"/>
      <c r="QDC514" s="38"/>
      <c r="QDD514" s="38"/>
      <c r="QDE514" s="38"/>
      <c r="QDF514" s="38"/>
      <c r="QDG514" s="38"/>
      <c r="QDH514" s="38"/>
      <c r="QDI514" s="38"/>
      <c r="QDJ514" s="38"/>
      <c r="QDK514" s="38"/>
      <c r="QDL514" s="38"/>
      <c r="QDM514" s="38"/>
      <c r="QDN514" s="38"/>
      <c r="QDO514" s="38"/>
      <c r="QDP514" s="38"/>
      <c r="QDQ514" s="38"/>
      <c r="QDR514" s="38"/>
      <c r="QDS514" s="38"/>
      <c r="QDT514" s="38"/>
      <c r="QDU514" s="38"/>
      <c r="QDV514" s="38"/>
      <c r="QDW514" s="38"/>
      <c r="QDX514" s="38"/>
      <c r="QDY514" s="38"/>
      <c r="QDZ514" s="38"/>
      <c r="QEA514" s="38"/>
      <c r="QEB514" s="38"/>
      <c r="QEC514" s="38"/>
      <c r="QED514" s="38"/>
      <c r="QEE514" s="38"/>
      <c r="QEF514" s="38"/>
      <c r="QEG514" s="38"/>
      <c r="QEH514" s="38"/>
      <c r="QEI514" s="38"/>
      <c r="QEJ514" s="38"/>
      <c r="QEK514" s="38"/>
      <c r="QEL514" s="38"/>
      <c r="QEM514" s="38"/>
      <c r="QEN514" s="38"/>
      <c r="QEO514" s="38"/>
      <c r="QEP514" s="38"/>
      <c r="QEQ514" s="38"/>
      <c r="QER514" s="38"/>
      <c r="QES514" s="38"/>
      <c r="QET514" s="38"/>
      <c r="QEU514" s="38"/>
      <c r="QEV514" s="38"/>
      <c r="QEW514" s="38"/>
      <c r="QEX514" s="38"/>
      <c r="QEY514" s="38"/>
      <c r="QEZ514" s="38"/>
      <c r="QFA514" s="38"/>
      <c r="QFB514" s="38"/>
      <c r="QFC514" s="38"/>
      <c r="QFD514" s="38"/>
      <c r="QFE514" s="38"/>
      <c r="QFF514" s="38"/>
      <c r="QFG514" s="38"/>
      <c r="QFH514" s="38"/>
      <c r="QFI514" s="38"/>
      <c r="QFJ514" s="38"/>
      <c r="QFK514" s="38"/>
      <c r="QFL514" s="38"/>
      <c r="QFM514" s="38"/>
      <c r="QFN514" s="38"/>
      <c r="QFO514" s="38"/>
      <c r="QFP514" s="38"/>
      <c r="QFQ514" s="38"/>
      <c r="QFR514" s="38"/>
      <c r="QFS514" s="38"/>
      <c r="QFT514" s="38"/>
      <c r="QFU514" s="38"/>
      <c r="QFV514" s="38"/>
      <c r="QFW514" s="38"/>
      <c r="QFX514" s="38"/>
      <c r="QFY514" s="38"/>
      <c r="QFZ514" s="38"/>
      <c r="QGA514" s="38"/>
      <c r="QGB514" s="38"/>
      <c r="QGC514" s="38"/>
      <c r="QGD514" s="38"/>
      <c r="QGE514" s="38"/>
      <c r="QGF514" s="38"/>
      <c r="QGG514" s="38"/>
      <c r="QGH514" s="38"/>
      <c r="QGI514" s="38"/>
      <c r="QGJ514" s="38"/>
      <c r="QGK514" s="38"/>
      <c r="QGL514" s="38"/>
      <c r="QGM514" s="38"/>
      <c r="QGN514" s="38"/>
      <c r="QGO514" s="38"/>
      <c r="QGP514" s="38"/>
      <c r="QGQ514" s="38"/>
      <c r="QGR514" s="38"/>
      <c r="QGS514" s="38"/>
      <c r="QGT514" s="38"/>
      <c r="QGU514" s="38"/>
      <c r="QGV514" s="38"/>
      <c r="QGW514" s="38"/>
      <c r="QGX514" s="38"/>
      <c r="QGY514" s="38"/>
      <c r="QGZ514" s="38"/>
      <c r="QHA514" s="38"/>
      <c r="QHB514" s="38"/>
      <c r="QHC514" s="38"/>
      <c r="QHD514" s="38"/>
      <c r="QHE514" s="38"/>
      <c r="QHF514" s="38"/>
      <c r="QHG514" s="38"/>
      <c r="QHH514" s="38"/>
      <c r="QHI514" s="38"/>
      <c r="QHJ514" s="38"/>
      <c r="QHK514" s="38"/>
      <c r="QHL514" s="38"/>
      <c r="QHM514" s="38"/>
      <c r="QHN514" s="38"/>
      <c r="QHO514" s="38"/>
      <c r="QHP514" s="38"/>
      <c r="QHQ514" s="38"/>
      <c r="QHR514" s="38"/>
      <c r="QHS514" s="38"/>
      <c r="QHT514" s="38"/>
      <c r="QHU514" s="38"/>
      <c r="QHV514" s="38"/>
      <c r="QHW514" s="38"/>
      <c r="QHX514" s="38"/>
      <c r="QHY514" s="38"/>
      <c r="QHZ514" s="38"/>
      <c r="QIA514" s="38"/>
      <c r="QIB514" s="38"/>
      <c r="QIC514" s="38"/>
      <c r="QID514" s="38"/>
      <c r="QIE514" s="38"/>
      <c r="QIF514" s="38"/>
      <c r="QIG514" s="38"/>
      <c r="QIH514" s="38"/>
      <c r="QII514" s="38"/>
      <c r="QIJ514" s="38"/>
      <c r="QIK514" s="38"/>
      <c r="QIL514" s="38"/>
      <c r="QIM514" s="38"/>
      <c r="QIN514" s="38"/>
      <c r="QIO514" s="38"/>
      <c r="QIP514" s="38"/>
      <c r="QIQ514" s="38"/>
      <c r="QIR514" s="38"/>
      <c r="QIS514" s="38"/>
      <c r="QIT514" s="38"/>
      <c r="QIU514" s="38"/>
      <c r="QIV514" s="38"/>
      <c r="QIW514" s="38"/>
      <c r="QIX514" s="38"/>
      <c r="QIY514" s="38"/>
      <c r="QIZ514" s="38"/>
      <c r="QJA514" s="38"/>
      <c r="QJB514" s="38"/>
      <c r="QJC514" s="38"/>
      <c r="QJD514" s="38"/>
      <c r="QJE514" s="38"/>
      <c r="QJF514" s="38"/>
      <c r="QJG514" s="38"/>
      <c r="QJH514" s="38"/>
      <c r="QJI514" s="38"/>
      <c r="QJJ514" s="38"/>
      <c r="QJK514" s="38"/>
      <c r="QJL514" s="38"/>
      <c r="QJM514" s="38"/>
      <c r="QJN514" s="38"/>
      <c r="QJO514" s="38"/>
      <c r="QJP514" s="38"/>
      <c r="QJQ514" s="38"/>
      <c r="QJR514" s="38"/>
      <c r="QJS514" s="38"/>
      <c r="QJT514" s="38"/>
      <c r="QJU514" s="38"/>
      <c r="QJV514" s="38"/>
      <c r="QJW514" s="38"/>
      <c r="QJX514" s="38"/>
      <c r="QJY514" s="38"/>
      <c r="QJZ514" s="38"/>
      <c r="QKA514" s="38"/>
      <c r="QKB514" s="38"/>
      <c r="QKC514" s="38"/>
      <c r="QKD514" s="38"/>
      <c r="QKE514" s="38"/>
      <c r="QKF514" s="38"/>
      <c r="QKG514" s="38"/>
      <c r="QKH514" s="38"/>
      <c r="QKI514" s="38"/>
      <c r="QKJ514" s="38"/>
      <c r="QKK514" s="38"/>
      <c r="QKL514" s="38"/>
      <c r="QKM514" s="38"/>
      <c r="QKN514" s="38"/>
      <c r="QKO514" s="38"/>
      <c r="QKP514" s="38"/>
      <c r="QKQ514" s="38"/>
      <c r="QKR514" s="38"/>
      <c r="QKS514" s="38"/>
      <c r="QKT514" s="38"/>
      <c r="QKU514" s="38"/>
      <c r="QKV514" s="38"/>
      <c r="QKW514" s="38"/>
      <c r="QKX514" s="38"/>
      <c r="QKY514" s="38"/>
      <c r="QKZ514" s="38"/>
      <c r="QLA514" s="38"/>
      <c r="QLB514" s="38"/>
      <c r="QLC514" s="38"/>
      <c r="QLD514" s="38"/>
      <c r="QLE514" s="38"/>
      <c r="QLF514" s="38"/>
      <c r="QLG514" s="38"/>
      <c r="QLH514" s="38"/>
      <c r="QLI514" s="38"/>
      <c r="QLJ514" s="38"/>
      <c r="QLK514" s="38"/>
      <c r="QLL514" s="38"/>
      <c r="QLM514" s="38"/>
      <c r="QLN514" s="38"/>
      <c r="QLO514" s="38"/>
      <c r="QLP514" s="38"/>
      <c r="QLQ514" s="38"/>
      <c r="QLR514" s="38"/>
      <c r="QLS514" s="38"/>
      <c r="QLT514" s="38"/>
      <c r="QLU514" s="38"/>
      <c r="QLV514" s="38"/>
      <c r="QLW514" s="38"/>
      <c r="QLX514" s="38"/>
      <c r="QLY514" s="38"/>
      <c r="QLZ514" s="38"/>
      <c r="QMA514" s="38"/>
      <c r="QMB514" s="38"/>
      <c r="QMC514" s="38"/>
      <c r="QMD514" s="38"/>
      <c r="QME514" s="38"/>
      <c r="QMF514" s="38"/>
      <c r="QMG514" s="38"/>
      <c r="QMH514" s="38"/>
      <c r="QMI514" s="38"/>
      <c r="QMJ514" s="38"/>
      <c r="QMK514" s="38"/>
      <c r="QML514" s="38"/>
      <c r="QMM514" s="38"/>
      <c r="QMN514" s="38"/>
      <c r="QMO514" s="38"/>
      <c r="QMP514" s="38"/>
      <c r="QMQ514" s="38"/>
      <c r="QMR514" s="38"/>
      <c r="QMS514" s="38"/>
      <c r="QMT514" s="38"/>
      <c r="QMU514" s="38"/>
      <c r="QMV514" s="38"/>
      <c r="QMW514" s="38"/>
      <c r="QMX514" s="38"/>
      <c r="QMY514" s="38"/>
      <c r="QMZ514" s="38"/>
      <c r="QNA514" s="38"/>
      <c r="QNB514" s="38"/>
      <c r="QNC514" s="38"/>
      <c r="QND514" s="38"/>
      <c r="QNE514" s="38"/>
      <c r="QNF514" s="38"/>
      <c r="QNG514" s="38"/>
      <c r="QNH514" s="38"/>
      <c r="QNI514" s="38"/>
      <c r="QNJ514" s="38"/>
      <c r="QNK514" s="38"/>
      <c r="QNL514" s="38"/>
      <c r="QNM514" s="38"/>
      <c r="QNN514" s="38"/>
      <c r="QNO514" s="38"/>
      <c r="QNP514" s="38"/>
      <c r="QNQ514" s="38"/>
      <c r="QNR514" s="38"/>
      <c r="QNS514" s="38"/>
      <c r="QNT514" s="38"/>
      <c r="QNU514" s="38"/>
      <c r="QNV514" s="38"/>
      <c r="QNW514" s="38"/>
      <c r="QNX514" s="38"/>
      <c r="QNY514" s="38"/>
      <c r="QNZ514" s="38"/>
      <c r="QOA514" s="38"/>
      <c r="QOB514" s="38"/>
      <c r="QOC514" s="38"/>
      <c r="QOD514" s="38"/>
      <c r="QOE514" s="38"/>
      <c r="QOF514" s="38"/>
      <c r="QOG514" s="38"/>
      <c r="QOH514" s="38"/>
      <c r="QOI514" s="38"/>
      <c r="QOJ514" s="38"/>
      <c r="QOK514" s="38"/>
      <c r="QOL514" s="38"/>
      <c r="QOM514" s="38"/>
      <c r="QON514" s="38"/>
      <c r="QOO514" s="38"/>
      <c r="QOP514" s="38"/>
      <c r="QOQ514" s="38"/>
      <c r="QOR514" s="38"/>
      <c r="QOS514" s="38"/>
      <c r="QOT514" s="38"/>
      <c r="QOU514" s="38"/>
      <c r="QOV514" s="38"/>
      <c r="QOW514" s="38"/>
      <c r="QOX514" s="38"/>
      <c r="QOY514" s="38"/>
      <c r="QOZ514" s="38"/>
      <c r="QPA514" s="38"/>
      <c r="QPB514" s="38"/>
      <c r="QPC514" s="38"/>
      <c r="QPD514" s="38"/>
      <c r="QPE514" s="38"/>
      <c r="QPF514" s="38"/>
      <c r="QPG514" s="38"/>
      <c r="QPH514" s="38"/>
      <c r="QPI514" s="38"/>
      <c r="QPJ514" s="38"/>
      <c r="QPK514" s="38"/>
      <c r="QPL514" s="38"/>
      <c r="QPM514" s="38"/>
      <c r="QPN514" s="38"/>
      <c r="QPO514" s="38"/>
      <c r="QPP514" s="38"/>
      <c r="QPQ514" s="38"/>
      <c r="QPR514" s="38"/>
      <c r="QPS514" s="38"/>
      <c r="QPT514" s="38"/>
      <c r="QPU514" s="38"/>
      <c r="QPV514" s="38"/>
      <c r="QPW514" s="38"/>
      <c r="QPX514" s="38"/>
      <c r="QPY514" s="38"/>
      <c r="QPZ514" s="38"/>
      <c r="QQA514" s="38"/>
      <c r="QQB514" s="38"/>
      <c r="QQC514" s="38"/>
      <c r="QQD514" s="38"/>
      <c r="QQE514" s="38"/>
      <c r="QQF514" s="38"/>
      <c r="QQG514" s="38"/>
      <c r="QQH514" s="38"/>
      <c r="QQI514" s="38"/>
      <c r="QQJ514" s="38"/>
      <c r="QQK514" s="38"/>
      <c r="QQL514" s="38"/>
      <c r="QQM514" s="38"/>
      <c r="QQN514" s="38"/>
      <c r="QQO514" s="38"/>
      <c r="QQP514" s="38"/>
      <c r="QQQ514" s="38"/>
      <c r="QQR514" s="38"/>
      <c r="QQS514" s="38"/>
      <c r="QQT514" s="38"/>
      <c r="QQU514" s="38"/>
      <c r="QQV514" s="38"/>
      <c r="QQW514" s="38"/>
      <c r="QQX514" s="38"/>
      <c r="QQY514" s="38"/>
      <c r="QQZ514" s="38"/>
      <c r="QRA514" s="38"/>
      <c r="QRB514" s="38"/>
      <c r="QRC514" s="38"/>
      <c r="QRD514" s="38"/>
      <c r="QRE514" s="38"/>
      <c r="QRF514" s="38"/>
      <c r="QRG514" s="38"/>
      <c r="QRH514" s="38"/>
      <c r="QRI514" s="38"/>
      <c r="QRJ514" s="38"/>
      <c r="QRK514" s="38"/>
      <c r="QRL514" s="38"/>
      <c r="QRM514" s="38"/>
      <c r="QRN514" s="38"/>
      <c r="QRO514" s="38"/>
      <c r="QRP514" s="38"/>
      <c r="QRQ514" s="38"/>
      <c r="QRR514" s="38"/>
      <c r="QRS514" s="38"/>
      <c r="QRT514" s="38"/>
      <c r="QRU514" s="38"/>
      <c r="QRV514" s="38"/>
      <c r="QRW514" s="38"/>
      <c r="QRX514" s="38"/>
      <c r="QRY514" s="38"/>
      <c r="QRZ514" s="38"/>
      <c r="QSA514" s="38"/>
      <c r="QSB514" s="38"/>
      <c r="QSC514" s="38"/>
      <c r="QSD514" s="38"/>
      <c r="QSE514" s="38"/>
      <c r="QSF514" s="38"/>
      <c r="QSG514" s="38"/>
      <c r="QSH514" s="38"/>
      <c r="QSI514" s="38"/>
      <c r="QSJ514" s="38"/>
      <c r="QSK514" s="38"/>
      <c r="QSL514" s="38"/>
      <c r="QSM514" s="38"/>
      <c r="QSN514" s="38"/>
      <c r="QSO514" s="38"/>
      <c r="QSP514" s="38"/>
      <c r="QSQ514" s="38"/>
      <c r="QSR514" s="38"/>
      <c r="QSS514" s="38"/>
      <c r="QST514" s="38"/>
      <c r="QSU514" s="38"/>
      <c r="QSV514" s="38"/>
      <c r="QSW514" s="38"/>
      <c r="QSX514" s="38"/>
      <c r="QSY514" s="38"/>
      <c r="QSZ514" s="38"/>
      <c r="QTA514" s="38"/>
      <c r="QTB514" s="38"/>
      <c r="QTC514" s="38"/>
      <c r="QTD514" s="38"/>
      <c r="QTE514" s="38"/>
      <c r="QTF514" s="38"/>
      <c r="QTG514" s="38"/>
      <c r="QTH514" s="38"/>
      <c r="QTI514" s="38"/>
      <c r="QTJ514" s="38"/>
      <c r="QTK514" s="38"/>
      <c r="QTL514" s="38"/>
      <c r="QTM514" s="38"/>
      <c r="QTN514" s="38"/>
      <c r="QTO514" s="38"/>
      <c r="QTP514" s="38"/>
      <c r="QTQ514" s="38"/>
      <c r="QTR514" s="38"/>
      <c r="QTS514" s="38"/>
      <c r="QTT514" s="38"/>
      <c r="QTU514" s="38"/>
      <c r="QTV514" s="38"/>
      <c r="QTW514" s="38"/>
      <c r="QTX514" s="38"/>
      <c r="QTY514" s="38"/>
      <c r="QTZ514" s="38"/>
      <c r="QUA514" s="38"/>
      <c r="QUB514" s="38"/>
      <c r="QUC514" s="38"/>
      <c r="QUD514" s="38"/>
      <c r="QUE514" s="38"/>
      <c r="QUF514" s="38"/>
      <c r="QUG514" s="38"/>
      <c r="QUH514" s="38"/>
      <c r="QUI514" s="38"/>
      <c r="QUJ514" s="38"/>
      <c r="QUK514" s="38"/>
      <c r="QUL514" s="38"/>
      <c r="QUM514" s="38"/>
      <c r="QUN514" s="38"/>
      <c r="QUO514" s="38"/>
      <c r="QUP514" s="38"/>
      <c r="QUQ514" s="38"/>
      <c r="QUR514" s="38"/>
      <c r="QUS514" s="38"/>
      <c r="QUT514" s="38"/>
      <c r="QUU514" s="38"/>
      <c r="QUV514" s="38"/>
      <c r="QUW514" s="38"/>
      <c r="QUX514" s="38"/>
      <c r="QUY514" s="38"/>
      <c r="QUZ514" s="38"/>
      <c r="QVA514" s="38"/>
      <c r="QVB514" s="38"/>
      <c r="QVC514" s="38"/>
      <c r="QVD514" s="38"/>
      <c r="QVE514" s="38"/>
      <c r="QVF514" s="38"/>
      <c r="QVG514" s="38"/>
      <c r="QVH514" s="38"/>
      <c r="QVI514" s="38"/>
      <c r="QVJ514" s="38"/>
      <c r="QVK514" s="38"/>
      <c r="QVL514" s="38"/>
      <c r="QVM514" s="38"/>
      <c r="QVN514" s="38"/>
      <c r="QVO514" s="38"/>
      <c r="QVP514" s="38"/>
      <c r="QVQ514" s="38"/>
      <c r="QVR514" s="38"/>
      <c r="QVS514" s="38"/>
      <c r="QVT514" s="38"/>
      <c r="QVU514" s="38"/>
      <c r="QVV514" s="38"/>
      <c r="QVW514" s="38"/>
      <c r="QVX514" s="38"/>
      <c r="QVY514" s="38"/>
      <c r="QVZ514" s="38"/>
      <c r="QWA514" s="38"/>
      <c r="QWB514" s="38"/>
      <c r="QWC514" s="38"/>
      <c r="QWD514" s="38"/>
      <c r="QWE514" s="38"/>
      <c r="QWF514" s="38"/>
      <c r="QWG514" s="38"/>
      <c r="QWH514" s="38"/>
      <c r="QWI514" s="38"/>
      <c r="QWJ514" s="38"/>
      <c r="QWK514" s="38"/>
      <c r="QWL514" s="38"/>
      <c r="QWM514" s="38"/>
      <c r="QWN514" s="38"/>
      <c r="QWO514" s="38"/>
      <c r="QWP514" s="38"/>
      <c r="QWQ514" s="38"/>
      <c r="QWR514" s="38"/>
      <c r="QWS514" s="38"/>
      <c r="QWT514" s="38"/>
      <c r="QWU514" s="38"/>
      <c r="QWV514" s="38"/>
      <c r="QWW514" s="38"/>
      <c r="QWX514" s="38"/>
      <c r="QWY514" s="38"/>
      <c r="QWZ514" s="38"/>
      <c r="QXA514" s="38"/>
      <c r="QXB514" s="38"/>
      <c r="QXC514" s="38"/>
      <c r="QXD514" s="38"/>
      <c r="QXE514" s="38"/>
      <c r="QXF514" s="38"/>
      <c r="QXG514" s="38"/>
      <c r="QXH514" s="38"/>
      <c r="QXI514" s="38"/>
      <c r="QXJ514" s="38"/>
      <c r="QXK514" s="38"/>
      <c r="QXL514" s="38"/>
      <c r="QXM514" s="38"/>
      <c r="QXN514" s="38"/>
      <c r="QXO514" s="38"/>
      <c r="QXP514" s="38"/>
      <c r="QXQ514" s="38"/>
      <c r="QXR514" s="38"/>
      <c r="QXS514" s="38"/>
      <c r="QXT514" s="38"/>
      <c r="QXU514" s="38"/>
      <c r="QXV514" s="38"/>
      <c r="QXW514" s="38"/>
      <c r="QXX514" s="38"/>
      <c r="QXY514" s="38"/>
      <c r="QXZ514" s="38"/>
      <c r="QYA514" s="38"/>
      <c r="QYB514" s="38"/>
      <c r="QYC514" s="38"/>
      <c r="QYD514" s="38"/>
      <c r="QYE514" s="38"/>
      <c r="QYF514" s="38"/>
      <c r="QYG514" s="38"/>
      <c r="QYH514" s="38"/>
      <c r="QYI514" s="38"/>
      <c r="QYJ514" s="38"/>
      <c r="QYK514" s="38"/>
      <c r="QYL514" s="38"/>
      <c r="QYM514" s="38"/>
      <c r="QYN514" s="38"/>
      <c r="QYO514" s="38"/>
      <c r="QYP514" s="38"/>
      <c r="QYQ514" s="38"/>
      <c r="QYR514" s="38"/>
      <c r="QYS514" s="38"/>
      <c r="QYT514" s="38"/>
      <c r="QYU514" s="38"/>
      <c r="QYV514" s="38"/>
      <c r="QYW514" s="38"/>
      <c r="QYX514" s="38"/>
      <c r="QYY514" s="38"/>
      <c r="QYZ514" s="38"/>
      <c r="QZA514" s="38"/>
      <c r="QZB514" s="38"/>
      <c r="QZC514" s="38"/>
      <c r="QZD514" s="38"/>
      <c r="QZE514" s="38"/>
      <c r="QZF514" s="38"/>
      <c r="QZG514" s="38"/>
      <c r="QZH514" s="38"/>
      <c r="QZI514" s="38"/>
      <c r="QZJ514" s="38"/>
      <c r="QZK514" s="38"/>
      <c r="QZL514" s="38"/>
      <c r="QZM514" s="38"/>
      <c r="QZN514" s="38"/>
      <c r="QZO514" s="38"/>
      <c r="QZP514" s="38"/>
      <c r="QZQ514" s="38"/>
      <c r="QZR514" s="38"/>
      <c r="QZS514" s="38"/>
      <c r="QZT514" s="38"/>
      <c r="QZU514" s="38"/>
      <c r="QZV514" s="38"/>
      <c r="QZW514" s="38"/>
      <c r="QZX514" s="38"/>
      <c r="QZY514" s="38"/>
      <c r="QZZ514" s="38"/>
      <c r="RAA514" s="38"/>
      <c r="RAB514" s="38"/>
      <c r="RAC514" s="38"/>
      <c r="RAD514" s="38"/>
      <c r="RAE514" s="38"/>
      <c r="RAF514" s="38"/>
      <c r="RAG514" s="38"/>
      <c r="RAH514" s="38"/>
      <c r="RAI514" s="38"/>
      <c r="RAJ514" s="38"/>
      <c r="RAK514" s="38"/>
      <c r="RAL514" s="38"/>
      <c r="RAM514" s="38"/>
      <c r="RAN514" s="38"/>
      <c r="RAO514" s="38"/>
      <c r="RAP514" s="38"/>
      <c r="RAQ514" s="38"/>
      <c r="RAR514" s="38"/>
      <c r="RAS514" s="38"/>
      <c r="RAT514" s="38"/>
      <c r="RAU514" s="38"/>
      <c r="RAV514" s="38"/>
      <c r="RAW514" s="38"/>
      <c r="RAX514" s="38"/>
      <c r="RAY514" s="38"/>
      <c r="RAZ514" s="38"/>
      <c r="RBA514" s="38"/>
      <c r="RBB514" s="38"/>
      <c r="RBC514" s="38"/>
      <c r="RBD514" s="38"/>
      <c r="RBE514" s="38"/>
      <c r="RBF514" s="38"/>
      <c r="RBG514" s="38"/>
      <c r="RBH514" s="38"/>
      <c r="RBI514" s="38"/>
      <c r="RBJ514" s="38"/>
      <c r="RBK514" s="38"/>
      <c r="RBL514" s="38"/>
      <c r="RBM514" s="38"/>
      <c r="RBN514" s="38"/>
      <c r="RBO514" s="38"/>
      <c r="RBP514" s="38"/>
      <c r="RBQ514" s="38"/>
      <c r="RBR514" s="38"/>
      <c r="RBS514" s="38"/>
      <c r="RBT514" s="38"/>
      <c r="RBU514" s="38"/>
      <c r="RBV514" s="38"/>
      <c r="RBW514" s="38"/>
      <c r="RBX514" s="38"/>
      <c r="RBY514" s="38"/>
      <c r="RBZ514" s="38"/>
      <c r="RCA514" s="38"/>
      <c r="RCB514" s="38"/>
      <c r="RCC514" s="38"/>
      <c r="RCD514" s="38"/>
      <c r="RCE514" s="38"/>
      <c r="RCF514" s="38"/>
      <c r="RCG514" s="38"/>
      <c r="RCH514" s="38"/>
      <c r="RCI514" s="38"/>
      <c r="RCJ514" s="38"/>
      <c r="RCK514" s="38"/>
      <c r="RCL514" s="38"/>
      <c r="RCM514" s="38"/>
      <c r="RCN514" s="38"/>
      <c r="RCO514" s="38"/>
      <c r="RCP514" s="38"/>
      <c r="RCQ514" s="38"/>
      <c r="RCR514" s="38"/>
      <c r="RCS514" s="38"/>
      <c r="RCT514" s="38"/>
      <c r="RCU514" s="38"/>
      <c r="RCV514" s="38"/>
      <c r="RCW514" s="38"/>
      <c r="RCX514" s="38"/>
      <c r="RCY514" s="38"/>
      <c r="RCZ514" s="38"/>
      <c r="RDA514" s="38"/>
      <c r="RDB514" s="38"/>
      <c r="RDC514" s="38"/>
      <c r="RDD514" s="38"/>
      <c r="RDE514" s="38"/>
      <c r="RDF514" s="38"/>
      <c r="RDG514" s="38"/>
      <c r="RDH514" s="38"/>
      <c r="RDI514" s="38"/>
      <c r="RDJ514" s="38"/>
      <c r="RDK514" s="38"/>
      <c r="RDL514" s="38"/>
      <c r="RDM514" s="38"/>
      <c r="RDN514" s="38"/>
      <c r="RDO514" s="38"/>
      <c r="RDP514" s="38"/>
      <c r="RDQ514" s="38"/>
      <c r="RDR514" s="38"/>
      <c r="RDS514" s="38"/>
      <c r="RDT514" s="38"/>
      <c r="RDU514" s="38"/>
      <c r="RDV514" s="38"/>
      <c r="RDW514" s="38"/>
      <c r="RDX514" s="38"/>
      <c r="RDY514" s="38"/>
      <c r="RDZ514" s="38"/>
      <c r="REA514" s="38"/>
      <c r="REB514" s="38"/>
      <c r="REC514" s="38"/>
      <c r="RED514" s="38"/>
      <c r="REE514" s="38"/>
      <c r="REF514" s="38"/>
      <c r="REG514" s="38"/>
      <c r="REH514" s="38"/>
      <c r="REI514" s="38"/>
      <c r="REJ514" s="38"/>
      <c r="REK514" s="38"/>
      <c r="REL514" s="38"/>
      <c r="REM514" s="38"/>
      <c r="REN514" s="38"/>
      <c r="REO514" s="38"/>
      <c r="REP514" s="38"/>
      <c r="REQ514" s="38"/>
      <c r="RER514" s="38"/>
      <c r="RES514" s="38"/>
      <c r="RET514" s="38"/>
      <c r="REU514" s="38"/>
      <c r="REV514" s="38"/>
      <c r="REW514" s="38"/>
      <c r="REX514" s="38"/>
      <c r="REY514" s="38"/>
      <c r="REZ514" s="38"/>
      <c r="RFA514" s="38"/>
      <c r="RFB514" s="38"/>
      <c r="RFC514" s="38"/>
      <c r="RFD514" s="38"/>
      <c r="RFE514" s="38"/>
      <c r="RFF514" s="38"/>
      <c r="RFG514" s="38"/>
      <c r="RFH514" s="38"/>
      <c r="RFI514" s="38"/>
      <c r="RFJ514" s="38"/>
      <c r="RFK514" s="38"/>
      <c r="RFL514" s="38"/>
      <c r="RFM514" s="38"/>
      <c r="RFN514" s="38"/>
      <c r="RFO514" s="38"/>
      <c r="RFP514" s="38"/>
      <c r="RFQ514" s="38"/>
      <c r="RFR514" s="38"/>
      <c r="RFS514" s="38"/>
      <c r="RFT514" s="38"/>
      <c r="RFU514" s="38"/>
      <c r="RFV514" s="38"/>
      <c r="RFW514" s="38"/>
      <c r="RFX514" s="38"/>
      <c r="RFY514" s="38"/>
      <c r="RFZ514" s="38"/>
      <c r="RGA514" s="38"/>
      <c r="RGB514" s="38"/>
      <c r="RGC514" s="38"/>
      <c r="RGD514" s="38"/>
      <c r="RGE514" s="38"/>
      <c r="RGF514" s="38"/>
      <c r="RGG514" s="38"/>
      <c r="RGH514" s="38"/>
      <c r="RGI514" s="38"/>
      <c r="RGJ514" s="38"/>
      <c r="RGK514" s="38"/>
      <c r="RGL514" s="38"/>
      <c r="RGM514" s="38"/>
      <c r="RGN514" s="38"/>
      <c r="RGO514" s="38"/>
      <c r="RGP514" s="38"/>
      <c r="RGQ514" s="38"/>
      <c r="RGR514" s="38"/>
      <c r="RGS514" s="38"/>
      <c r="RGT514" s="38"/>
      <c r="RGU514" s="38"/>
      <c r="RGV514" s="38"/>
      <c r="RGW514" s="38"/>
      <c r="RGX514" s="38"/>
      <c r="RGY514" s="38"/>
      <c r="RGZ514" s="38"/>
      <c r="RHA514" s="38"/>
      <c r="RHB514" s="38"/>
      <c r="RHC514" s="38"/>
      <c r="RHD514" s="38"/>
      <c r="RHE514" s="38"/>
      <c r="RHF514" s="38"/>
      <c r="RHG514" s="38"/>
      <c r="RHH514" s="38"/>
      <c r="RHI514" s="38"/>
      <c r="RHJ514" s="38"/>
      <c r="RHK514" s="38"/>
      <c r="RHL514" s="38"/>
      <c r="RHM514" s="38"/>
      <c r="RHN514" s="38"/>
      <c r="RHO514" s="38"/>
      <c r="RHP514" s="38"/>
      <c r="RHQ514" s="38"/>
      <c r="RHR514" s="38"/>
      <c r="RHS514" s="38"/>
      <c r="RHT514" s="38"/>
      <c r="RHU514" s="38"/>
      <c r="RHV514" s="38"/>
      <c r="RHW514" s="38"/>
      <c r="RHX514" s="38"/>
      <c r="RHY514" s="38"/>
      <c r="RHZ514" s="38"/>
      <c r="RIA514" s="38"/>
      <c r="RIB514" s="38"/>
      <c r="RIC514" s="38"/>
      <c r="RID514" s="38"/>
      <c r="RIE514" s="38"/>
      <c r="RIF514" s="38"/>
      <c r="RIG514" s="38"/>
      <c r="RIH514" s="38"/>
      <c r="RII514" s="38"/>
      <c r="RIJ514" s="38"/>
      <c r="RIK514" s="38"/>
      <c r="RIL514" s="38"/>
      <c r="RIM514" s="38"/>
      <c r="RIN514" s="38"/>
      <c r="RIO514" s="38"/>
      <c r="RIP514" s="38"/>
      <c r="RIQ514" s="38"/>
      <c r="RIR514" s="38"/>
      <c r="RIS514" s="38"/>
      <c r="RIT514" s="38"/>
      <c r="RIU514" s="38"/>
      <c r="RIV514" s="38"/>
      <c r="RIW514" s="38"/>
      <c r="RIX514" s="38"/>
      <c r="RIY514" s="38"/>
      <c r="RIZ514" s="38"/>
      <c r="RJA514" s="38"/>
      <c r="RJB514" s="38"/>
      <c r="RJC514" s="38"/>
      <c r="RJD514" s="38"/>
      <c r="RJE514" s="38"/>
      <c r="RJF514" s="38"/>
      <c r="RJG514" s="38"/>
      <c r="RJH514" s="38"/>
      <c r="RJI514" s="38"/>
      <c r="RJJ514" s="38"/>
      <c r="RJK514" s="38"/>
      <c r="RJL514" s="38"/>
      <c r="RJM514" s="38"/>
      <c r="RJN514" s="38"/>
      <c r="RJO514" s="38"/>
      <c r="RJP514" s="38"/>
      <c r="RJQ514" s="38"/>
      <c r="RJR514" s="38"/>
      <c r="RJS514" s="38"/>
      <c r="RJT514" s="38"/>
      <c r="RJU514" s="38"/>
      <c r="RJV514" s="38"/>
      <c r="RJW514" s="38"/>
      <c r="RJX514" s="38"/>
      <c r="RJY514" s="38"/>
      <c r="RJZ514" s="38"/>
      <c r="RKA514" s="38"/>
      <c r="RKB514" s="38"/>
      <c r="RKC514" s="38"/>
      <c r="RKD514" s="38"/>
      <c r="RKE514" s="38"/>
      <c r="RKF514" s="38"/>
      <c r="RKG514" s="38"/>
      <c r="RKH514" s="38"/>
      <c r="RKI514" s="38"/>
      <c r="RKJ514" s="38"/>
      <c r="RKK514" s="38"/>
      <c r="RKL514" s="38"/>
      <c r="RKM514" s="38"/>
      <c r="RKN514" s="38"/>
      <c r="RKO514" s="38"/>
      <c r="RKP514" s="38"/>
      <c r="RKQ514" s="38"/>
      <c r="RKR514" s="38"/>
      <c r="RKS514" s="38"/>
      <c r="RKT514" s="38"/>
      <c r="RKU514" s="38"/>
      <c r="RKV514" s="38"/>
      <c r="RKW514" s="38"/>
      <c r="RKX514" s="38"/>
      <c r="RKY514" s="38"/>
      <c r="RKZ514" s="38"/>
      <c r="RLA514" s="38"/>
      <c r="RLB514" s="38"/>
      <c r="RLC514" s="38"/>
      <c r="RLD514" s="38"/>
      <c r="RLE514" s="38"/>
      <c r="RLF514" s="38"/>
      <c r="RLG514" s="38"/>
      <c r="RLH514" s="38"/>
      <c r="RLI514" s="38"/>
      <c r="RLJ514" s="38"/>
      <c r="RLK514" s="38"/>
      <c r="RLL514" s="38"/>
      <c r="RLM514" s="38"/>
      <c r="RLN514" s="38"/>
      <c r="RLO514" s="38"/>
      <c r="RLP514" s="38"/>
      <c r="RLQ514" s="38"/>
      <c r="RLR514" s="38"/>
      <c r="RLS514" s="38"/>
      <c r="RLT514" s="38"/>
      <c r="RLU514" s="38"/>
      <c r="RLV514" s="38"/>
      <c r="RLW514" s="38"/>
      <c r="RLX514" s="38"/>
      <c r="RLY514" s="38"/>
      <c r="RLZ514" s="38"/>
      <c r="RMA514" s="38"/>
      <c r="RMB514" s="38"/>
      <c r="RMC514" s="38"/>
      <c r="RMD514" s="38"/>
      <c r="RME514" s="38"/>
      <c r="RMF514" s="38"/>
      <c r="RMG514" s="38"/>
      <c r="RMH514" s="38"/>
      <c r="RMI514" s="38"/>
      <c r="RMJ514" s="38"/>
      <c r="RMK514" s="38"/>
      <c r="RML514" s="38"/>
      <c r="RMM514" s="38"/>
      <c r="RMN514" s="38"/>
      <c r="RMO514" s="38"/>
      <c r="RMP514" s="38"/>
      <c r="RMQ514" s="38"/>
      <c r="RMR514" s="38"/>
      <c r="RMS514" s="38"/>
      <c r="RMT514" s="38"/>
      <c r="RMU514" s="38"/>
      <c r="RMV514" s="38"/>
      <c r="RMW514" s="38"/>
      <c r="RMX514" s="38"/>
      <c r="RMY514" s="38"/>
      <c r="RMZ514" s="38"/>
      <c r="RNA514" s="38"/>
      <c r="RNB514" s="38"/>
      <c r="RNC514" s="38"/>
      <c r="RND514" s="38"/>
      <c r="RNE514" s="38"/>
      <c r="RNF514" s="38"/>
      <c r="RNG514" s="38"/>
      <c r="RNH514" s="38"/>
      <c r="RNI514" s="38"/>
      <c r="RNJ514" s="38"/>
      <c r="RNK514" s="38"/>
      <c r="RNL514" s="38"/>
      <c r="RNM514" s="38"/>
      <c r="RNN514" s="38"/>
      <c r="RNO514" s="38"/>
      <c r="RNP514" s="38"/>
      <c r="RNQ514" s="38"/>
      <c r="RNR514" s="38"/>
      <c r="RNS514" s="38"/>
      <c r="RNT514" s="38"/>
      <c r="RNU514" s="38"/>
      <c r="RNV514" s="38"/>
      <c r="RNW514" s="38"/>
      <c r="RNX514" s="38"/>
      <c r="RNY514" s="38"/>
      <c r="RNZ514" s="38"/>
      <c r="ROA514" s="38"/>
      <c r="ROB514" s="38"/>
      <c r="ROC514" s="38"/>
      <c r="ROD514" s="38"/>
      <c r="ROE514" s="38"/>
      <c r="ROF514" s="38"/>
      <c r="ROG514" s="38"/>
      <c r="ROH514" s="38"/>
      <c r="ROI514" s="38"/>
      <c r="ROJ514" s="38"/>
      <c r="ROK514" s="38"/>
      <c r="ROL514" s="38"/>
      <c r="ROM514" s="38"/>
      <c r="RON514" s="38"/>
      <c r="ROO514" s="38"/>
      <c r="ROP514" s="38"/>
      <c r="ROQ514" s="38"/>
      <c r="ROR514" s="38"/>
      <c r="ROS514" s="38"/>
      <c r="ROT514" s="38"/>
      <c r="ROU514" s="38"/>
      <c r="ROV514" s="38"/>
      <c r="ROW514" s="38"/>
      <c r="ROX514" s="38"/>
      <c r="ROY514" s="38"/>
      <c r="ROZ514" s="38"/>
      <c r="RPA514" s="38"/>
      <c r="RPB514" s="38"/>
      <c r="RPC514" s="38"/>
      <c r="RPD514" s="38"/>
      <c r="RPE514" s="38"/>
      <c r="RPF514" s="38"/>
      <c r="RPG514" s="38"/>
      <c r="RPH514" s="38"/>
      <c r="RPI514" s="38"/>
      <c r="RPJ514" s="38"/>
      <c r="RPK514" s="38"/>
      <c r="RPL514" s="38"/>
      <c r="RPM514" s="38"/>
      <c r="RPN514" s="38"/>
      <c r="RPO514" s="38"/>
      <c r="RPP514" s="38"/>
      <c r="RPQ514" s="38"/>
      <c r="RPR514" s="38"/>
      <c r="RPS514" s="38"/>
      <c r="RPT514" s="38"/>
      <c r="RPU514" s="38"/>
      <c r="RPV514" s="38"/>
      <c r="RPW514" s="38"/>
      <c r="RPX514" s="38"/>
      <c r="RPY514" s="38"/>
      <c r="RPZ514" s="38"/>
      <c r="RQA514" s="38"/>
      <c r="RQB514" s="38"/>
      <c r="RQC514" s="38"/>
      <c r="RQD514" s="38"/>
      <c r="RQE514" s="38"/>
      <c r="RQF514" s="38"/>
      <c r="RQG514" s="38"/>
      <c r="RQH514" s="38"/>
      <c r="RQI514" s="38"/>
      <c r="RQJ514" s="38"/>
      <c r="RQK514" s="38"/>
      <c r="RQL514" s="38"/>
      <c r="RQM514" s="38"/>
      <c r="RQN514" s="38"/>
      <c r="RQO514" s="38"/>
      <c r="RQP514" s="38"/>
      <c r="RQQ514" s="38"/>
      <c r="RQR514" s="38"/>
      <c r="RQS514" s="38"/>
      <c r="RQT514" s="38"/>
      <c r="RQU514" s="38"/>
      <c r="RQV514" s="38"/>
      <c r="RQW514" s="38"/>
      <c r="RQX514" s="38"/>
      <c r="RQY514" s="38"/>
      <c r="RQZ514" s="38"/>
      <c r="RRA514" s="38"/>
      <c r="RRB514" s="38"/>
      <c r="RRC514" s="38"/>
      <c r="RRD514" s="38"/>
      <c r="RRE514" s="38"/>
      <c r="RRF514" s="38"/>
      <c r="RRG514" s="38"/>
      <c r="RRH514" s="38"/>
      <c r="RRI514" s="38"/>
      <c r="RRJ514" s="38"/>
      <c r="RRK514" s="38"/>
      <c r="RRL514" s="38"/>
      <c r="RRM514" s="38"/>
      <c r="RRN514" s="38"/>
      <c r="RRO514" s="38"/>
      <c r="RRP514" s="38"/>
      <c r="RRQ514" s="38"/>
      <c r="RRR514" s="38"/>
      <c r="RRS514" s="38"/>
      <c r="RRT514" s="38"/>
      <c r="RRU514" s="38"/>
      <c r="RRV514" s="38"/>
      <c r="RRW514" s="38"/>
      <c r="RRX514" s="38"/>
      <c r="RRY514" s="38"/>
      <c r="RRZ514" s="38"/>
      <c r="RSA514" s="38"/>
      <c r="RSB514" s="38"/>
      <c r="RSC514" s="38"/>
      <c r="RSD514" s="38"/>
      <c r="RSE514" s="38"/>
      <c r="RSF514" s="38"/>
      <c r="RSG514" s="38"/>
      <c r="RSH514" s="38"/>
      <c r="RSI514" s="38"/>
      <c r="RSJ514" s="38"/>
      <c r="RSK514" s="38"/>
      <c r="RSL514" s="38"/>
      <c r="RSM514" s="38"/>
      <c r="RSN514" s="38"/>
      <c r="RSO514" s="38"/>
      <c r="RSP514" s="38"/>
      <c r="RSQ514" s="38"/>
      <c r="RSR514" s="38"/>
      <c r="RSS514" s="38"/>
      <c r="RST514" s="38"/>
      <c r="RSU514" s="38"/>
      <c r="RSV514" s="38"/>
      <c r="RSW514" s="38"/>
      <c r="RSX514" s="38"/>
      <c r="RSY514" s="38"/>
      <c r="RSZ514" s="38"/>
      <c r="RTA514" s="38"/>
      <c r="RTB514" s="38"/>
      <c r="RTC514" s="38"/>
      <c r="RTD514" s="38"/>
      <c r="RTE514" s="38"/>
      <c r="RTF514" s="38"/>
      <c r="RTG514" s="38"/>
      <c r="RTH514" s="38"/>
      <c r="RTI514" s="38"/>
      <c r="RTJ514" s="38"/>
      <c r="RTK514" s="38"/>
      <c r="RTL514" s="38"/>
      <c r="RTM514" s="38"/>
      <c r="RTN514" s="38"/>
      <c r="RTO514" s="38"/>
      <c r="RTP514" s="38"/>
      <c r="RTQ514" s="38"/>
      <c r="RTR514" s="38"/>
      <c r="RTS514" s="38"/>
      <c r="RTT514" s="38"/>
      <c r="RTU514" s="38"/>
      <c r="RTV514" s="38"/>
      <c r="RTW514" s="38"/>
      <c r="RTX514" s="38"/>
      <c r="RTY514" s="38"/>
      <c r="RTZ514" s="38"/>
      <c r="RUA514" s="38"/>
      <c r="RUB514" s="38"/>
      <c r="RUC514" s="38"/>
      <c r="RUD514" s="38"/>
      <c r="RUE514" s="38"/>
      <c r="RUF514" s="38"/>
      <c r="RUG514" s="38"/>
      <c r="RUH514" s="38"/>
      <c r="RUI514" s="38"/>
      <c r="RUJ514" s="38"/>
      <c r="RUK514" s="38"/>
      <c r="RUL514" s="38"/>
      <c r="RUM514" s="38"/>
      <c r="RUN514" s="38"/>
      <c r="RUO514" s="38"/>
      <c r="RUP514" s="38"/>
      <c r="RUQ514" s="38"/>
      <c r="RUR514" s="38"/>
      <c r="RUS514" s="38"/>
      <c r="RUT514" s="38"/>
      <c r="RUU514" s="38"/>
      <c r="RUV514" s="38"/>
      <c r="RUW514" s="38"/>
      <c r="RUX514" s="38"/>
      <c r="RUY514" s="38"/>
      <c r="RUZ514" s="38"/>
      <c r="RVA514" s="38"/>
      <c r="RVB514" s="38"/>
      <c r="RVC514" s="38"/>
      <c r="RVD514" s="38"/>
      <c r="RVE514" s="38"/>
      <c r="RVF514" s="38"/>
      <c r="RVG514" s="38"/>
      <c r="RVH514" s="38"/>
      <c r="RVI514" s="38"/>
      <c r="RVJ514" s="38"/>
      <c r="RVK514" s="38"/>
      <c r="RVL514" s="38"/>
      <c r="RVM514" s="38"/>
      <c r="RVN514" s="38"/>
      <c r="RVO514" s="38"/>
      <c r="RVP514" s="38"/>
      <c r="RVQ514" s="38"/>
      <c r="RVR514" s="38"/>
      <c r="RVS514" s="38"/>
      <c r="RVT514" s="38"/>
      <c r="RVU514" s="38"/>
      <c r="RVV514" s="38"/>
      <c r="RVW514" s="38"/>
      <c r="RVX514" s="38"/>
      <c r="RVY514" s="38"/>
      <c r="RVZ514" s="38"/>
      <c r="RWA514" s="38"/>
      <c r="RWB514" s="38"/>
      <c r="RWC514" s="38"/>
      <c r="RWD514" s="38"/>
      <c r="RWE514" s="38"/>
      <c r="RWF514" s="38"/>
      <c r="RWG514" s="38"/>
      <c r="RWH514" s="38"/>
      <c r="RWI514" s="38"/>
      <c r="RWJ514" s="38"/>
      <c r="RWK514" s="38"/>
      <c r="RWL514" s="38"/>
      <c r="RWM514" s="38"/>
      <c r="RWN514" s="38"/>
      <c r="RWO514" s="38"/>
      <c r="RWP514" s="38"/>
      <c r="RWQ514" s="38"/>
      <c r="RWR514" s="38"/>
      <c r="RWS514" s="38"/>
      <c r="RWT514" s="38"/>
      <c r="RWU514" s="38"/>
      <c r="RWV514" s="38"/>
      <c r="RWW514" s="38"/>
      <c r="RWX514" s="38"/>
      <c r="RWY514" s="38"/>
      <c r="RWZ514" s="38"/>
      <c r="RXA514" s="38"/>
      <c r="RXB514" s="38"/>
      <c r="RXC514" s="38"/>
      <c r="RXD514" s="38"/>
      <c r="RXE514" s="38"/>
      <c r="RXF514" s="38"/>
      <c r="RXG514" s="38"/>
      <c r="RXH514" s="38"/>
      <c r="RXI514" s="38"/>
      <c r="RXJ514" s="38"/>
      <c r="RXK514" s="38"/>
      <c r="RXL514" s="38"/>
      <c r="RXM514" s="38"/>
      <c r="RXN514" s="38"/>
      <c r="RXO514" s="38"/>
      <c r="RXP514" s="38"/>
      <c r="RXQ514" s="38"/>
      <c r="RXR514" s="38"/>
      <c r="RXS514" s="38"/>
      <c r="RXT514" s="38"/>
      <c r="RXU514" s="38"/>
      <c r="RXV514" s="38"/>
      <c r="RXW514" s="38"/>
      <c r="RXX514" s="38"/>
      <c r="RXY514" s="38"/>
      <c r="RXZ514" s="38"/>
      <c r="RYA514" s="38"/>
      <c r="RYB514" s="38"/>
      <c r="RYC514" s="38"/>
      <c r="RYD514" s="38"/>
      <c r="RYE514" s="38"/>
      <c r="RYF514" s="38"/>
      <c r="RYG514" s="38"/>
      <c r="RYH514" s="38"/>
      <c r="RYI514" s="38"/>
      <c r="RYJ514" s="38"/>
      <c r="RYK514" s="38"/>
      <c r="RYL514" s="38"/>
      <c r="RYM514" s="38"/>
      <c r="RYN514" s="38"/>
      <c r="RYO514" s="38"/>
      <c r="RYP514" s="38"/>
      <c r="RYQ514" s="38"/>
      <c r="RYR514" s="38"/>
      <c r="RYS514" s="38"/>
      <c r="RYT514" s="38"/>
      <c r="RYU514" s="38"/>
      <c r="RYV514" s="38"/>
      <c r="RYW514" s="38"/>
      <c r="RYX514" s="38"/>
      <c r="RYY514" s="38"/>
      <c r="RYZ514" s="38"/>
      <c r="RZA514" s="38"/>
      <c r="RZB514" s="38"/>
      <c r="RZC514" s="38"/>
      <c r="RZD514" s="38"/>
      <c r="RZE514" s="38"/>
      <c r="RZF514" s="38"/>
      <c r="RZG514" s="38"/>
      <c r="RZH514" s="38"/>
      <c r="RZI514" s="38"/>
      <c r="RZJ514" s="38"/>
      <c r="RZK514" s="38"/>
      <c r="RZL514" s="38"/>
      <c r="RZM514" s="38"/>
      <c r="RZN514" s="38"/>
      <c r="RZO514" s="38"/>
      <c r="RZP514" s="38"/>
      <c r="RZQ514" s="38"/>
      <c r="RZR514" s="38"/>
      <c r="RZS514" s="38"/>
      <c r="RZT514" s="38"/>
      <c r="RZU514" s="38"/>
      <c r="RZV514" s="38"/>
      <c r="RZW514" s="38"/>
      <c r="RZX514" s="38"/>
      <c r="RZY514" s="38"/>
      <c r="RZZ514" s="38"/>
      <c r="SAA514" s="38"/>
      <c r="SAB514" s="38"/>
      <c r="SAC514" s="38"/>
      <c r="SAD514" s="38"/>
      <c r="SAE514" s="38"/>
      <c r="SAF514" s="38"/>
      <c r="SAG514" s="38"/>
      <c r="SAH514" s="38"/>
      <c r="SAI514" s="38"/>
      <c r="SAJ514" s="38"/>
      <c r="SAK514" s="38"/>
      <c r="SAL514" s="38"/>
      <c r="SAM514" s="38"/>
      <c r="SAN514" s="38"/>
      <c r="SAO514" s="38"/>
      <c r="SAP514" s="38"/>
      <c r="SAQ514" s="38"/>
      <c r="SAR514" s="38"/>
      <c r="SAS514" s="38"/>
      <c r="SAT514" s="38"/>
      <c r="SAU514" s="38"/>
      <c r="SAV514" s="38"/>
      <c r="SAW514" s="38"/>
      <c r="SAX514" s="38"/>
      <c r="SAY514" s="38"/>
      <c r="SAZ514" s="38"/>
      <c r="SBA514" s="38"/>
      <c r="SBB514" s="38"/>
      <c r="SBC514" s="38"/>
      <c r="SBD514" s="38"/>
      <c r="SBE514" s="38"/>
      <c r="SBF514" s="38"/>
      <c r="SBG514" s="38"/>
      <c r="SBH514" s="38"/>
      <c r="SBI514" s="38"/>
      <c r="SBJ514" s="38"/>
      <c r="SBK514" s="38"/>
      <c r="SBL514" s="38"/>
      <c r="SBM514" s="38"/>
      <c r="SBN514" s="38"/>
      <c r="SBO514" s="38"/>
      <c r="SBP514" s="38"/>
      <c r="SBQ514" s="38"/>
      <c r="SBR514" s="38"/>
      <c r="SBS514" s="38"/>
      <c r="SBT514" s="38"/>
      <c r="SBU514" s="38"/>
      <c r="SBV514" s="38"/>
      <c r="SBW514" s="38"/>
      <c r="SBX514" s="38"/>
      <c r="SBY514" s="38"/>
      <c r="SBZ514" s="38"/>
      <c r="SCA514" s="38"/>
      <c r="SCB514" s="38"/>
      <c r="SCC514" s="38"/>
      <c r="SCD514" s="38"/>
      <c r="SCE514" s="38"/>
      <c r="SCF514" s="38"/>
      <c r="SCG514" s="38"/>
      <c r="SCH514" s="38"/>
      <c r="SCI514" s="38"/>
      <c r="SCJ514" s="38"/>
      <c r="SCK514" s="38"/>
      <c r="SCL514" s="38"/>
      <c r="SCM514" s="38"/>
      <c r="SCN514" s="38"/>
      <c r="SCO514" s="38"/>
      <c r="SCP514" s="38"/>
      <c r="SCQ514" s="38"/>
      <c r="SCR514" s="38"/>
      <c r="SCS514" s="38"/>
      <c r="SCT514" s="38"/>
      <c r="SCU514" s="38"/>
      <c r="SCV514" s="38"/>
      <c r="SCW514" s="38"/>
      <c r="SCX514" s="38"/>
      <c r="SCY514" s="38"/>
      <c r="SCZ514" s="38"/>
      <c r="SDA514" s="38"/>
      <c r="SDB514" s="38"/>
      <c r="SDC514" s="38"/>
      <c r="SDD514" s="38"/>
      <c r="SDE514" s="38"/>
      <c r="SDF514" s="38"/>
      <c r="SDG514" s="38"/>
      <c r="SDH514" s="38"/>
      <c r="SDI514" s="38"/>
      <c r="SDJ514" s="38"/>
      <c r="SDK514" s="38"/>
      <c r="SDL514" s="38"/>
      <c r="SDM514" s="38"/>
      <c r="SDN514" s="38"/>
      <c r="SDO514" s="38"/>
      <c r="SDP514" s="38"/>
      <c r="SDQ514" s="38"/>
      <c r="SDR514" s="38"/>
      <c r="SDS514" s="38"/>
      <c r="SDT514" s="38"/>
      <c r="SDU514" s="38"/>
      <c r="SDV514" s="38"/>
      <c r="SDW514" s="38"/>
      <c r="SDX514" s="38"/>
      <c r="SDY514" s="38"/>
      <c r="SDZ514" s="38"/>
      <c r="SEA514" s="38"/>
      <c r="SEB514" s="38"/>
      <c r="SEC514" s="38"/>
      <c r="SED514" s="38"/>
      <c r="SEE514" s="38"/>
      <c r="SEF514" s="38"/>
      <c r="SEG514" s="38"/>
      <c r="SEH514" s="38"/>
      <c r="SEI514" s="38"/>
      <c r="SEJ514" s="38"/>
      <c r="SEK514" s="38"/>
      <c r="SEL514" s="38"/>
      <c r="SEM514" s="38"/>
      <c r="SEN514" s="38"/>
      <c r="SEO514" s="38"/>
      <c r="SEP514" s="38"/>
      <c r="SEQ514" s="38"/>
      <c r="SER514" s="38"/>
      <c r="SES514" s="38"/>
      <c r="SET514" s="38"/>
      <c r="SEU514" s="38"/>
      <c r="SEV514" s="38"/>
      <c r="SEW514" s="38"/>
      <c r="SEX514" s="38"/>
      <c r="SEY514" s="38"/>
      <c r="SEZ514" s="38"/>
      <c r="SFA514" s="38"/>
      <c r="SFB514" s="38"/>
      <c r="SFC514" s="38"/>
      <c r="SFD514" s="38"/>
      <c r="SFE514" s="38"/>
      <c r="SFF514" s="38"/>
      <c r="SFG514" s="38"/>
      <c r="SFH514" s="38"/>
      <c r="SFI514" s="38"/>
      <c r="SFJ514" s="38"/>
      <c r="SFK514" s="38"/>
      <c r="SFL514" s="38"/>
      <c r="SFM514" s="38"/>
      <c r="SFN514" s="38"/>
      <c r="SFO514" s="38"/>
      <c r="SFP514" s="38"/>
      <c r="SFQ514" s="38"/>
      <c r="SFR514" s="38"/>
      <c r="SFS514" s="38"/>
      <c r="SFT514" s="38"/>
      <c r="SFU514" s="38"/>
      <c r="SFV514" s="38"/>
      <c r="SFW514" s="38"/>
      <c r="SFX514" s="38"/>
      <c r="SFY514" s="38"/>
      <c r="SFZ514" s="38"/>
      <c r="SGA514" s="38"/>
      <c r="SGB514" s="38"/>
      <c r="SGC514" s="38"/>
      <c r="SGD514" s="38"/>
      <c r="SGE514" s="38"/>
      <c r="SGF514" s="38"/>
      <c r="SGG514" s="38"/>
      <c r="SGH514" s="38"/>
      <c r="SGI514" s="38"/>
      <c r="SGJ514" s="38"/>
      <c r="SGK514" s="38"/>
      <c r="SGL514" s="38"/>
      <c r="SGM514" s="38"/>
      <c r="SGN514" s="38"/>
      <c r="SGO514" s="38"/>
      <c r="SGP514" s="38"/>
      <c r="SGQ514" s="38"/>
      <c r="SGR514" s="38"/>
      <c r="SGS514" s="38"/>
      <c r="SGT514" s="38"/>
      <c r="SGU514" s="38"/>
      <c r="SGV514" s="38"/>
      <c r="SGW514" s="38"/>
      <c r="SGX514" s="38"/>
      <c r="SGY514" s="38"/>
      <c r="SGZ514" s="38"/>
      <c r="SHA514" s="38"/>
      <c r="SHB514" s="38"/>
      <c r="SHC514" s="38"/>
      <c r="SHD514" s="38"/>
      <c r="SHE514" s="38"/>
      <c r="SHF514" s="38"/>
      <c r="SHG514" s="38"/>
      <c r="SHH514" s="38"/>
      <c r="SHI514" s="38"/>
      <c r="SHJ514" s="38"/>
      <c r="SHK514" s="38"/>
      <c r="SHL514" s="38"/>
      <c r="SHM514" s="38"/>
      <c r="SHN514" s="38"/>
      <c r="SHO514" s="38"/>
      <c r="SHP514" s="38"/>
      <c r="SHQ514" s="38"/>
      <c r="SHR514" s="38"/>
      <c r="SHS514" s="38"/>
      <c r="SHT514" s="38"/>
      <c r="SHU514" s="38"/>
      <c r="SHV514" s="38"/>
      <c r="SHW514" s="38"/>
      <c r="SHX514" s="38"/>
      <c r="SHY514" s="38"/>
      <c r="SHZ514" s="38"/>
      <c r="SIA514" s="38"/>
      <c r="SIB514" s="38"/>
      <c r="SIC514" s="38"/>
      <c r="SID514" s="38"/>
      <c r="SIE514" s="38"/>
      <c r="SIF514" s="38"/>
      <c r="SIG514" s="38"/>
      <c r="SIH514" s="38"/>
      <c r="SII514" s="38"/>
      <c r="SIJ514" s="38"/>
      <c r="SIK514" s="38"/>
      <c r="SIL514" s="38"/>
      <c r="SIM514" s="38"/>
      <c r="SIN514" s="38"/>
      <c r="SIO514" s="38"/>
      <c r="SIP514" s="38"/>
      <c r="SIQ514" s="38"/>
      <c r="SIR514" s="38"/>
      <c r="SIS514" s="38"/>
      <c r="SIT514" s="38"/>
      <c r="SIU514" s="38"/>
      <c r="SIV514" s="38"/>
      <c r="SIW514" s="38"/>
      <c r="SIX514" s="38"/>
      <c r="SIY514" s="38"/>
      <c r="SIZ514" s="38"/>
      <c r="SJA514" s="38"/>
      <c r="SJB514" s="38"/>
      <c r="SJC514" s="38"/>
      <c r="SJD514" s="38"/>
      <c r="SJE514" s="38"/>
      <c r="SJF514" s="38"/>
      <c r="SJG514" s="38"/>
      <c r="SJH514" s="38"/>
      <c r="SJI514" s="38"/>
      <c r="SJJ514" s="38"/>
      <c r="SJK514" s="38"/>
      <c r="SJL514" s="38"/>
      <c r="SJM514" s="38"/>
      <c r="SJN514" s="38"/>
      <c r="SJO514" s="38"/>
      <c r="SJP514" s="38"/>
      <c r="SJQ514" s="38"/>
      <c r="SJR514" s="38"/>
      <c r="SJS514" s="38"/>
      <c r="SJT514" s="38"/>
      <c r="SJU514" s="38"/>
      <c r="SJV514" s="38"/>
      <c r="SJW514" s="38"/>
      <c r="SJX514" s="38"/>
      <c r="SJY514" s="38"/>
      <c r="SJZ514" s="38"/>
      <c r="SKA514" s="38"/>
      <c r="SKB514" s="38"/>
      <c r="SKC514" s="38"/>
      <c r="SKD514" s="38"/>
      <c r="SKE514" s="38"/>
      <c r="SKF514" s="38"/>
      <c r="SKG514" s="38"/>
      <c r="SKH514" s="38"/>
      <c r="SKI514" s="38"/>
      <c r="SKJ514" s="38"/>
      <c r="SKK514" s="38"/>
      <c r="SKL514" s="38"/>
      <c r="SKM514" s="38"/>
      <c r="SKN514" s="38"/>
      <c r="SKO514" s="38"/>
      <c r="SKP514" s="38"/>
      <c r="SKQ514" s="38"/>
      <c r="SKR514" s="38"/>
      <c r="SKS514" s="38"/>
      <c r="SKT514" s="38"/>
      <c r="SKU514" s="38"/>
      <c r="SKV514" s="38"/>
      <c r="SKW514" s="38"/>
      <c r="SKX514" s="38"/>
      <c r="SKY514" s="38"/>
      <c r="SKZ514" s="38"/>
      <c r="SLA514" s="38"/>
      <c r="SLB514" s="38"/>
      <c r="SLC514" s="38"/>
      <c r="SLD514" s="38"/>
      <c r="SLE514" s="38"/>
      <c r="SLF514" s="38"/>
      <c r="SLG514" s="38"/>
      <c r="SLH514" s="38"/>
      <c r="SLI514" s="38"/>
      <c r="SLJ514" s="38"/>
      <c r="SLK514" s="38"/>
      <c r="SLL514" s="38"/>
      <c r="SLM514" s="38"/>
      <c r="SLN514" s="38"/>
      <c r="SLO514" s="38"/>
      <c r="SLP514" s="38"/>
      <c r="SLQ514" s="38"/>
      <c r="SLR514" s="38"/>
      <c r="SLS514" s="38"/>
      <c r="SLT514" s="38"/>
      <c r="SLU514" s="38"/>
      <c r="SLV514" s="38"/>
      <c r="SLW514" s="38"/>
      <c r="SLX514" s="38"/>
      <c r="SLY514" s="38"/>
      <c r="SLZ514" s="38"/>
      <c r="SMA514" s="38"/>
      <c r="SMB514" s="38"/>
      <c r="SMC514" s="38"/>
      <c r="SMD514" s="38"/>
      <c r="SME514" s="38"/>
      <c r="SMF514" s="38"/>
      <c r="SMG514" s="38"/>
      <c r="SMH514" s="38"/>
      <c r="SMI514" s="38"/>
      <c r="SMJ514" s="38"/>
      <c r="SMK514" s="38"/>
      <c r="SML514" s="38"/>
      <c r="SMM514" s="38"/>
      <c r="SMN514" s="38"/>
      <c r="SMO514" s="38"/>
      <c r="SMP514" s="38"/>
      <c r="SMQ514" s="38"/>
      <c r="SMR514" s="38"/>
      <c r="SMS514" s="38"/>
      <c r="SMT514" s="38"/>
      <c r="SMU514" s="38"/>
      <c r="SMV514" s="38"/>
      <c r="SMW514" s="38"/>
      <c r="SMX514" s="38"/>
      <c r="SMY514" s="38"/>
      <c r="SMZ514" s="38"/>
      <c r="SNA514" s="38"/>
      <c r="SNB514" s="38"/>
      <c r="SNC514" s="38"/>
      <c r="SND514" s="38"/>
      <c r="SNE514" s="38"/>
      <c r="SNF514" s="38"/>
      <c r="SNG514" s="38"/>
      <c r="SNH514" s="38"/>
      <c r="SNI514" s="38"/>
      <c r="SNJ514" s="38"/>
      <c r="SNK514" s="38"/>
      <c r="SNL514" s="38"/>
      <c r="SNM514" s="38"/>
      <c r="SNN514" s="38"/>
      <c r="SNO514" s="38"/>
      <c r="SNP514" s="38"/>
      <c r="SNQ514" s="38"/>
      <c r="SNR514" s="38"/>
      <c r="SNS514" s="38"/>
      <c r="SNT514" s="38"/>
      <c r="SNU514" s="38"/>
      <c r="SNV514" s="38"/>
      <c r="SNW514" s="38"/>
      <c r="SNX514" s="38"/>
      <c r="SNY514" s="38"/>
      <c r="SNZ514" s="38"/>
      <c r="SOA514" s="38"/>
      <c r="SOB514" s="38"/>
      <c r="SOC514" s="38"/>
      <c r="SOD514" s="38"/>
      <c r="SOE514" s="38"/>
      <c r="SOF514" s="38"/>
      <c r="SOG514" s="38"/>
      <c r="SOH514" s="38"/>
      <c r="SOI514" s="38"/>
      <c r="SOJ514" s="38"/>
      <c r="SOK514" s="38"/>
      <c r="SOL514" s="38"/>
      <c r="SOM514" s="38"/>
      <c r="SON514" s="38"/>
      <c r="SOO514" s="38"/>
      <c r="SOP514" s="38"/>
      <c r="SOQ514" s="38"/>
      <c r="SOR514" s="38"/>
      <c r="SOS514" s="38"/>
      <c r="SOT514" s="38"/>
      <c r="SOU514" s="38"/>
      <c r="SOV514" s="38"/>
      <c r="SOW514" s="38"/>
      <c r="SOX514" s="38"/>
      <c r="SOY514" s="38"/>
      <c r="SOZ514" s="38"/>
      <c r="SPA514" s="38"/>
      <c r="SPB514" s="38"/>
      <c r="SPC514" s="38"/>
      <c r="SPD514" s="38"/>
      <c r="SPE514" s="38"/>
      <c r="SPF514" s="38"/>
      <c r="SPG514" s="38"/>
      <c r="SPH514" s="38"/>
      <c r="SPI514" s="38"/>
      <c r="SPJ514" s="38"/>
      <c r="SPK514" s="38"/>
      <c r="SPL514" s="38"/>
      <c r="SPM514" s="38"/>
      <c r="SPN514" s="38"/>
      <c r="SPO514" s="38"/>
      <c r="SPP514" s="38"/>
      <c r="SPQ514" s="38"/>
      <c r="SPR514" s="38"/>
      <c r="SPS514" s="38"/>
      <c r="SPT514" s="38"/>
      <c r="SPU514" s="38"/>
      <c r="SPV514" s="38"/>
      <c r="SPW514" s="38"/>
      <c r="SPX514" s="38"/>
      <c r="SPY514" s="38"/>
      <c r="SPZ514" s="38"/>
      <c r="SQA514" s="38"/>
      <c r="SQB514" s="38"/>
      <c r="SQC514" s="38"/>
      <c r="SQD514" s="38"/>
      <c r="SQE514" s="38"/>
      <c r="SQF514" s="38"/>
      <c r="SQG514" s="38"/>
      <c r="SQH514" s="38"/>
      <c r="SQI514" s="38"/>
      <c r="SQJ514" s="38"/>
      <c r="SQK514" s="38"/>
      <c r="SQL514" s="38"/>
      <c r="SQM514" s="38"/>
      <c r="SQN514" s="38"/>
      <c r="SQO514" s="38"/>
      <c r="SQP514" s="38"/>
      <c r="SQQ514" s="38"/>
      <c r="SQR514" s="38"/>
      <c r="SQS514" s="38"/>
      <c r="SQT514" s="38"/>
      <c r="SQU514" s="38"/>
      <c r="SQV514" s="38"/>
      <c r="SQW514" s="38"/>
      <c r="SQX514" s="38"/>
      <c r="SQY514" s="38"/>
      <c r="SQZ514" s="38"/>
      <c r="SRA514" s="38"/>
      <c r="SRB514" s="38"/>
      <c r="SRC514" s="38"/>
      <c r="SRD514" s="38"/>
      <c r="SRE514" s="38"/>
      <c r="SRF514" s="38"/>
      <c r="SRG514" s="38"/>
      <c r="SRH514" s="38"/>
      <c r="SRI514" s="38"/>
      <c r="SRJ514" s="38"/>
      <c r="SRK514" s="38"/>
      <c r="SRL514" s="38"/>
      <c r="SRM514" s="38"/>
      <c r="SRN514" s="38"/>
      <c r="SRO514" s="38"/>
      <c r="SRP514" s="38"/>
      <c r="SRQ514" s="38"/>
      <c r="SRR514" s="38"/>
      <c r="SRS514" s="38"/>
      <c r="SRT514" s="38"/>
      <c r="SRU514" s="38"/>
      <c r="SRV514" s="38"/>
      <c r="SRW514" s="38"/>
      <c r="SRX514" s="38"/>
      <c r="SRY514" s="38"/>
      <c r="SRZ514" s="38"/>
      <c r="SSA514" s="38"/>
      <c r="SSB514" s="38"/>
      <c r="SSC514" s="38"/>
      <c r="SSD514" s="38"/>
      <c r="SSE514" s="38"/>
      <c r="SSF514" s="38"/>
      <c r="SSG514" s="38"/>
      <c r="SSH514" s="38"/>
      <c r="SSI514" s="38"/>
      <c r="SSJ514" s="38"/>
      <c r="SSK514" s="38"/>
      <c r="SSL514" s="38"/>
      <c r="SSM514" s="38"/>
      <c r="SSN514" s="38"/>
      <c r="SSO514" s="38"/>
      <c r="SSP514" s="38"/>
      <c r="SSQ514" s="38"/>
      <c r="SSR514" s="38"/>
      <c r="SSS514" s="38"/>
      <c r="SST514" s="38"/>
      <c r="SSU514" s="38"/>
      <c r="SSV514" s="38"/>
      <c r="SSW514" s="38"/>
      <c r="SSX514" s="38"/>
      <c r="SSY514" s="38"/>
      <c r="SSZ514" s="38"/>
      <c r="STA514" s="38"/>
      <c r="STB514" s="38"/>
      <c r="STC514" s="38"/>
      <c r="STD514" s="38"/>
      <c r="STE514" s="38"/>
      <c r="STF514" s="38"/>
      <c r="STG514" s="38"/>
      <c r="STH514" s="38"/>
      <c r="STI514" s="38"/>
      <c r="STJ514" s="38"/>
      <c r="STK514" s="38"/>
      <c r="STL514" s="38"/>
      <c r="STM514" s="38"/>
      <c r="STN514" s="38"/>
      <c r="STO514" s="38"/>
      <c r="STP514" s="38"/>
      <c r="STQ514" s="38"/>
      <c r="STR514" s="38"/>
      <c r="STS514" s="38"/>
      <c r="STT514" s="38"/>
      <c r="STU514" s="38"/>
      <c r="STV514" s="38"/>
      <c r="STW514" s="38"/>
      <c r="STX514" s="38"/>
      <c r="STY514" s="38"/>
      <c r="STZ514" s="38"/>
      <c r="SUA514" s="38"/>
      <c r="SUB514" s="38"/>
      <c r="SUC514" s="38"/>
      <c r="SUD514" s="38"/>
      <c r="SUE514" s="38"/>
      <c r="SUF514" s="38"/>
      <c r="SUG514" s="38"/>
      <c r="SUH514" s="38"/>
      <c r="SUI514" s="38"/>
      <c r="SUJ514" s="38"/>
      <c r="SUK514" s="38"/>
      <c r="SUL514" s="38"/>
      <c r="SUM514" s="38"/>
      <c r="SUN514" s="38"/>
      <c r="SUO514" s="38"/>
      <c r="SUP514" s="38"/>
      <c r="SUQ514" s="38"/>
      <c r="SUR514" s="38"/>
      <c r="SUS514" s="38"/>
      <c r="SUT514" s="38"/>
      <c r="SUU514" s="38"/>
      <c r="SUV514" s="38"/>
      <c r="SUW514" s="38"/>
      <c r="SUX514" s="38"/>
      <c r="SUY514" s="38"/>
      <c r="SUZ514" s="38"/>
      <c r="SVA514" s="38"/>
      <c r="SVB514" s="38"/>
      <c r="SVC514" s="38"/>
      <c r="SVD514" s="38"/>
      <c r="SVE514" s="38"/>
      <c r="SVF514" s="38"/>
      <c r="SVG514" s="38"/>
      <c r="SVH514" s="38"/>
      <c r="SVI514" s="38"/>
      <c r="SVJ514" s="38"/>
      <c r="SVK514" s="38"/>
      <c r="SVL514" s="38"/>
      <c r="SVM514" s="38"/>
      <c r="SVN514" s="38"/>
      <c r="SVO514" s="38"/>
      <c r="SVP514" s="38"/>
      <c r="SVQ514" s="38"/>
      <c r="SVR514" s="38"/>
      <c r="SVS514" s="38"/>
      <c r="SVT514" s="38"/>
      <c r="SVU514" s="38"/>
      <c r="SVV514" s="38"/>
      <c r="SVW514" s="38"/>
      <c r="SVX514" s="38"/>
      <c r="SVY514" s="38"/>
      <c r="SVZ514" s="38"/>
      <c r="SWA514" s="38"/>
      <c r="SWB514" s="38"/>
      <c r="SWC514" s="38"/>
      <c r="SWD514" s="38"/>
      <c r="SWE514" s="38"/>
      <c r="SWF514" s="38"/>
      <c r="SWG514" s="38"/>
      <c r="SWH514" s="38"/>
      <c r="SWI514" s="38"/>
      <c r="SWJ514" s="38"/>
      <c r="SWK514" s="38"/>
      <c r="SWL514" s="38"/>
      <c r="SWM514" s="38"/>
      <c r="SWN514" s="38"/>
      <c r="SWO514" s="38"/>
      <c r="SWP514" s="38"/>
      <c r="SWQ514" s="38"/>
      <c r="SWR514" s="38"/>
      <c r="SWS514" s="38"/>
      <c r="SWT514" s="38"/>
      <c r="SWU514" s="38"/>
      <c r="SWV514" s="38"/>
      <c r="SWW514" s="38"/>
      <c r="SWX514" s="38"/>
      <c r="SWY514" s="38"/>
      <c r="SWZ514" s="38"/>
      <c r="SXA514" s="38"/>
      <c r="SXB514" s="38"/>
      <c r="SXC514" s="38"/>
      <c r="SXD514" s="38"/>
      <c r="SXE514" s="38"/>
      <c r="SXF514" s="38"/>
      <c r="SXG514" s="38"/>
      <c r="SXH514" s="38"/>
      <c r="SXI514" s="38"/>
      <c r="SXJ514" s="38"/>
      <c r="SXK514" s="38"/>
      <c r="SXL514" s="38"/>
      <c r="SXM514" s="38"/>
      <c r="SXN514" s="38"/>
      <c r="SXO514" s="38"/>
      <c r="SXP514" s="38"/>
      <c r="SXQ514" s="38"/>
      <c r="SXR514" s="38"/>
      <c r="SXS514" s="38"/>
      <c r="SXT514" s="38"/>
      <c r="SXU514" s="38"/>
      <c r="SXV514" s="38"/>
      <c r="SXW514" s="38"/>
      <c r="SXX514" s="38"/>
      <c r="SXY514" s="38"/>
      <c r="SXZ514" s="38"/>
      <c r="SYA514" s="38"/>
      <c r="SYB514" s="38"/>
      <c r="SYC514" s="38"/>
      <c r="SYD514" s="38"/>
      <c r="SYE514" s="38"/>
      <c r="SYF514" s="38"/>
      <c r="SYG514" s="38"/>
      <c r="SYH514" s="38"/>
      <c r="SYI514" s="38"/>
      <c r="SYJ514" s="38"/>
      <c r="SYK514" s="38"/>
      <c r="SYL514" s="38"/>
      <c r="SYM514" s="38"/>
      <c r="SYN514" s="38"/>
      <c r="SYO514" s="38"/>
      <c r="SYP514" s="38"/>
      <c r="SYQ514" s="38"/>
      <c r="SYR514" s="38"/>
      <c r="SYS514" s="38"/>
      <c r="SYT514" s="38"/>
      <c r="SYU514" s="38"/>
      <c r="SYV514" s="38"/>
      <c r="SYW514" s="38"/>
      <c r="SYX514" s="38"/>
      <c r="SYY514" s="38"/>
      <c r="SYZ514" s="38"/>
      <c r="SZA514" s="38"/>
      <c r="SZB514" s="38"/>
      <c r="SZC514" s="38"/>
      <c r="SZD514" s="38"/>
      <c r="SZE514" s="38"/>
      <c r="SZF514" s="38"/>
      <c r="SZG514" s="38"/>
      <c r="SZH514" s="38"/>
      <c r="SZI514" s="38"/>
      <c r="SZJ514" s="38"/>
      <c r="SZK514" s="38"/>
      <c r="SZL514" s="38"/>
      <c r="SZM514" s="38"/>
      <c r="SZN514" s="38"/>
      <c r="SZO514" s="38"/>
      <c r="SZP514" s="38"/>
      <c r="SZQ514" s="38"/>
      <c r="SZR514" s="38"/>
      <c r="SZS514" s="38"/>
      <c r="SZT514" s="38"/>
      <c r="SZU514" s="38"/>
      <c r="SZV514" s="38"/>
      <c r="SZW514" s="38"/>
      <c r="SZX514" s="38"/>
      <c r="SZY514" s="38"/>
      <c r="SZZ514" s="38"/>
      <c r="TAA514" s="38"/>
      <c r="TAB514" s="38"/>
      <c r="TAC514" s="38"/>
      <c r="TAD514" s="38"/>
      <c r="TAE514" s="38"/>
      <c r="TAF514" s="38"/>
      <c r="TAG514" s="38"/>
      <c r="TAH514" s="38"/>
      <c r="TAI514" s="38"/>
      <c r="TAJ514" s="38"/>
      <c r="TAK514" s="38"/>
      <c r="TAL514" s="38"/>
      <c r="TAM514" s="38"/>
      <c r="TAN514" s="38"/>
      <c r="TAO514" s="38"/>
      <c r="TAP514" s="38"/>
      <c r="TAQ514" s="38"/>
      <c r="TAR514" s="38"/>
      <c r="TAS514" s="38"/>
      <c r="TAT514" s="38"/>
      <c r="TAU514" s="38"/>
      <c r="TAV514" s="38"/>
      <c r="TAW514" s="38"/>
      <c r="TAX514" s="38"/>
      <c r="TAY514" s="38"/>
      <c r="TAZ514" s="38"/>
      <c r="TBA514" s="38"/>
      <c r="TBB514" s="38"/>
      <c r="TBC514" s="38"/>
      <c r="TBD514" s="38"/>
      <c r="TBE514" s="38"/>
      <c r="TBF514" s="38"/>
      <c r="TBG514" s="38"/>
      <c r="TBH514" s="38"/>
      <c r="TBI514" s="38"/>
      <c r="TBJ514" s="38"/>
      <c r="TBK514" s="38"/>
      <c r="TBL514" s="38"/>
      <c r="TBM514" s="38"/>
      <c r="TBN514" s="38"/>
      <c r="TBO514" s="38"/>
      <c r="TBP514" s="38"/>
      <c r="TBQ514" s="38"/>
      <c r="TBR514" s="38"/>
      <c r="TBS514" s="38"/>
      <c r="TBT514" s="38"/>
      <c r="TBU514" s="38"/>
      <c r="TBV514" s="38"/>
      <c r="TBW514" s="38"/>
      <c r="TBX514" s="38"/>
      <c r="TBY514" s="38"/>
      <c r="TBZ514" s="38"/>
      <c r="TCA514" s="38"/>
      <c r="TCB514" s="38"/>
      <c r="TCC514" s="38"/>
      <c r="TCD514" s="38"/>
      <c r="TCE514" s="38"/>
      <c r="TCF514" s="38"/>
      <c r="TCG514" s="38"/>
      <c r="TCH514" s="38"/>
      <c r="TCI514" s="38"/>
      <c r="TCJ514" s="38"/>
      <c r="TCK514" s="38"/>
      <c r="TCL514" s="38"/>
      <c r="TCM514" s="38"/>
      <c r="TCN514" s="38"/>
      <c r="TCO514" s="38"/>
      <c r="TCP514" s="38"/>
      <c r="TCQ514" s="38"/>
      <c r="TCR514" s="38"/>
      <c r="TCS514" s="38"/>
      <c r="TCT514" s="38"/>
      <c r="TCU514" s="38"/>
      <c r="TCV514" s="38"/>
      <c r="TCW514" s="38"/>
      <c r="TCX514" s="38"/>
      <c r="TCY514" s="38"/>
      <c r="TCZ514" s="38"/>
      <c r="TDA514" s="38"/>
      <c r="TDB514" s="38"/>
      <c r="TDC514" s="38"/>
      <c r="TDD514" s="38"/>
      <c r="TDE514" s="38"/>
      <c r="TDF514" s="38"/>
      <c r="TDG514" s="38"/>
      <c r="TDH514" s="38"/>
      <c r="TDI514" s="38"/>
      <c r="TDJ514" s="38"/>
      <c r="TDK514" s="38"/>
      <c r="TDL514" s="38"/>
      <c r="TDM514" s="38"/>
      <c r="TDN514" s="38"/>
      <c r="TDO514" s="38"/>
      <c r="TDP514" s="38"/>
      <c r="TDQ514" s="38"/>
      <c r="TDR514" s="38"/>
      <c r="TDS514" s="38"/>
      <c r="TDT514" s="38"/>
      <c r="TDU514" s="38"/>
      <c r="TDV514" s="38"/>
      <c r="TDW514" s="38"/>
      <c r="TDX514" s="38"/>
      <c r="TDY514" s="38"/>
      <c r="TDZ514" s="38"/>
      <c r="TEA514" s="38"/>
      <c r="TEB514" s="38"/>
      <c r="TEC514" s="38"/>
      <c r="TED514" s="38"/>
      <c r="TEE514" s="38"/>
      <c r="TEF514" s="38"/>
      <c r="TEG514" s="38"/>
      <c r="TEH514" s="38"/>
      <c r="TEI514" s="38"/>
      <c r="TEJ514" s="38"/>
      <c r="TEK514" s="38"/>
      <c r="TEL514" s="38"/>
      <c r="TEM514" s="38"/>
      <c r="TEN514" s="38"/>
      <c r="TEO514" s="38"/>
      <c r="TEP514" s="38"/>
      <c r="TEQ514" s="38"/>
      <c r="TER514" s="38"/>
      <c r="TES514" s="38"/>
      <c r="TET514" s="38"/>
      <c r="TEU514" s="38"/>
      <c r="TEV514" s="38"/>
      <c r="TEW514" s="38"/>
      <c r="TEX514" s="38"/>
      <c r="TEY514" s="38"/>
      <c r="TEZ514" s="38"/>
      <c r="TFA514" s="38"/>
      <c r="TFB514" s="38"/>
      <c r="TFC514" s="38"/>
      <c r="TFD514" s="38"/>
      <c r="TFE514" s="38"/>
      <c r="TFF514" s="38"/>
      <c r="TFG514" s="38"/>
      <c r="TFH514" s="38"/>
      <c r="TFI514" s="38"/>
      <c r="TFJ514" s="38"/>
      <c r="TFK514" s="38"/>
      <c r="TFL514" s="38"/>
      <c r="TFM514" s="38"/>
      <c r="TFN514" s="38"/>
      <c r="TFO514" s="38"/>
      <c r="TFP514" s="38"/>
      <c r="TFQ514" s="38"/>
      <c r="TFR514" s="38"/>
      <c r="TFS514" s="38"/>
      <c r="TFT514" s="38"/>
      <c r="TFU514" s="38"/>
      <c r="TFV514" s="38"/>
      <c r="TFW514" s="38"/>
      <c r="TFX514" s="38"/>
      <c r="TFY514" s="38"/>
      <c r="TFZ514" s="38"/>
      <c r="TGA514" s="38"/>
      <c r="TGB514" s="38"/>
      <c r="TGC514" s="38"/>
      <c r="TGD514" s="38"/>
      <c r="TGE514" s="38"/>
      <c r="TGF514" s="38"/>
      <c r="TGG514" s="38"/>
      <c r="TGH514" s="38"/>
      <c r="TGI514" s="38"/>
      <c r="TGJ514" s="38"/>
      <c r="TGK514" s="38"/>
      <c r="TGL514" s="38"/>
      <c r="TGM514" s="38"/>
      <c r="TGN514" s="38"/>
      <c r="TGO514" s="38"/>
      <c r="TGP514" s="38"/>
      <c r="TGQ514" s="38"/>
      <c r="TGR514" s="38"/>
      <c r="TGS514" s="38"/>
      <c r="TGT514" s="38"/>
      <c r="TGU514" s="38"/>
      <c r="TGV514" s="38"/>
      <c r="TGW514" s="38"/>
      <c r="TGX514" s="38"/>
      <c r="TGY514" s="38"/>
      <c r="TGZ514" s="38"/>
      <c r="THA514" s="38"/>
      <c r="THB514" s="38"/>
      <c r="THC514" s="38"/>
      <c r="THD514" s="38"/>
      <c r="THE514" s="38"/>
      <c r="THF514" s="38"/>
      <c r="THG514" s="38"/>
      <c r="THH514" s="38"/>
      <c r="THI514" s="38"/>
      <c r="THJ514" s="38"/>
      <c r="THK514" s="38"/>
      <c r="THL514" s="38"/>
      <c r="THM514" s="38"/>
      <c r="THN514" s="38"/>
      <c r="THO514" s="38"/>
      <c r="THP514" s="38"/>
      <c r="THQ514" s="38"/>
      <c r="THR514" s="38"/>
      <c r="THS514" s="38"/>
      <c r="THT514" s="38"/>
      <c r="THU514" s="38"/>
      <c r="THV514" s="38"/>
      <c r="THW514" s="38"/>
      <c r="THX514" s="38"/>
      <c r="THY514" s="38"/>
      <c r="THZ514" s="38"/>
      <c r="TIA514" s="38"/>
      <c r="TIB514" s="38"/>
      <c r="TIC514" s="38"/>
      <c r="TID514" s="38"/>
      <c r="TIE514" s="38"/>
      <c r="TIF514" s="38"/>
      <c r="TIG514" s="38"/>
      <c r="TIH514" s="38"/>
      <c r="TII514" s="38"/>
      <c r="TIJ514" s="38"/>
      <c r="TIK514" s="38"/>
      <c r="TIL514" s="38"/>
      <c r="TIM514" s="38"/>
      <c r="TIN514" s="38"/>
      <c r="TIO514" s="38"/>
      <c r="TIP514" s="38"/>
      <c r="TIQ514" s="38"/>
      <c r="TIR514" s="38"/>
      <c r="TIS514" s="38"/>
      <c r="TIT514" s="38"/>
      <c r="TIU514" s="38"/>
      <c r="TIV514" s="38"/>
      <c r="TIW514" s="38"/>
      <c r="TIX514" s="38"/>
      <c r="TIY514" s="38"/>
      <c r="TIZ514" s="38"/>
      <c r="TJA514" s="38"/>
      <c r="TJB514" s="38"/>
      <c r="TJC514" s="38"/>
      <c r="TJD514" s="38"/>
      <c r="TJE514" s="38"/>
      <c r="TJF514" s="38"/>
      <c r="TJG514" s="38"/>
      <c r="TJH514" s="38"/>
      <c r="TJI514" s="38"/>
      <c r="TJJ514" s="38"/>
      <c r="TJK514" s="38"/>
      <c r="TJL514" s="38"/>
      <c r="TJM514" s="38"/>
      <c r="TJN514" s="38"/>
      <c r="TJO514" s="38"/>
      <c r="TJP514" s="38"/>
      <c r="TJQ514" s="38"/>
      <c r="TJR514" s="38"/>
      <c r="TJS514" s="38"/>
      <c r="TJT514" s="38"/>
      <c r="TJU514" s="38"/>
      <c r="TJV514" s="38"/>
      <c r="TJW514" s="38"/>
      <c r="TJX514" s="38"/>
      <c r="TJY514" s="38"/>
      <c r="TJZ514" s="38"/>
      <c r="TKA514" s="38"/>
      <c r="TKB514" s="38"/>
      <c r="TKC514" s="38"/>
      <c r="TKD514" s="38"/>
      <c r="TKE514" s="38"/>
      <c r="TKF514" s="38"/>
      <c r="TKG514" s="38"/>
      <c r="TKH514" s="38"/>
      <c r="TKI514" s="38"/>
      <c r="TKJ514" s="38"/>
      <c r="TKK514" s="38"/>
      <c r="TKL514" s="38"/>
      <c r="TKM514" s="38"/>
      <c r="TKN514" s="38"/>
      <c r="TKO514" s="38"/>
      <c r="TKP514" s="38"/>
      <c r="TKQ514" s="38"/>
      <c r="TKR514" s="38"/>
      <c r="TKS514" s="38"/>
      <c r="TKT514" s="38"/>
      <c r="TKU514" s="38"/>
      <c r="TKV514" s="38"/>
      <c r="TKW514" s="38"/>
      <c r="TKX514" s="38"/>
      <c r="TKY514" s="38"/>
      <c r="TKZ514" s="38"/>
      <c r="TLA514" s="38"/>
      <c r="TLB514" s="38"/>
      <c r="TLC514" s="38"/>
      <c r="TLD514" s="38"/>
      <c r="TLE514" s="38"/>
      <c r="TLF514" s="38"/>
      <c r="TLG514" s="38"/>
      <c r="TLH514" s="38"/>
      <c r="TLI514" s="38"/>
      <c r="TLJ514" s="38"/>
      <c r="TLK514" s="38"/>
      <c r="TLL514" s="38"/>
      <c r="TLM514" s="38"/>
      <c r="TLN514" s="38"/>
      <c r="TLO514" s="38"/>
      <c r="TLP514" s="38"/>
      <c r="TLQ514" s="38"/>
      <c r="TLR514" s="38"/>
      <c r="TLS514" s="38"/>
      <c r="TLT514" s="38"/>
      <c r="TLU514" s="38"/>
      <c r="TLV514" s="38"/>
      <c r="TLW514" s="38"/>
      <c r="TLX514" s="38"/>
      <c r="TLY514" s="38"/>
      <c r="TLZ514" s="38"/>
      <c r="TMA514" s="38"/>
      <c r="TMB514" s="38"/>
      <c r="TMC514" s="38"/>
      <c r="TMD514" s="38"/>
      <c r="TME514" s="38"/>
      <c r="TMF514" s="38"/>
      <c r="TMG514" s="38"/>
      <c r="TMH514" s="38"/>
      <c r="TMI514" s="38"/>
      <c r="TMJ514" s="38"/>
      <c r="TMK514" s="38"/>
      <c r="TML514" s="38"/>
      <c r="TMM514" s="38"/>
      <c r="TMN514" s="38"/>
      <c r="TMO514" s="38"/>
      <c r="TMP514" s="38"/>
      <c r="TMQ514" s="38"/>
      <c r="TMR514" s="38"/>
      <c r="TMS514" s="38"/>
      <c r="TMT514" s="38"/>
      <c r="TMU514" s="38"/>
      <c r="TMV514" s="38"/>
      <c r="TMW514" s="38"/>
      <c r="TMX514" s="38"/>
      <c r="TMY514" s="38"/>
      <c r="TMZ514" s="38"/>
      <c r="TNA514" s="38"/>
      <c r="TNB514" s="38"/>
      <c r="TNC514" s="38"/>
      <c r="TND514" s="38"/>
      <c r="TNE514" s="38"/>
      <c r="TNF514" s="38"/>
      <c r="TNG514" s="38"/>
      <c r="TNH514" s="38"/>
      <c r="TNI514" s="38"/>
      <c r="TNJ514" s="38"/>
      <c r="TNK514" s="38"/>
      <c r="TNL514" s="38"/>
      <c r="TNM514" s="38"/>
      <c r="TNN514" s="38"/>
      <c r="TNO514" s="38"/>
      <c r="TNP514" s="38"/>
      <c r="TNQ514" s="38"/>
      <c r="TNR514" s="38"/>
      <c r="TNS514" s="38"/>
      <c r="TNT514" s="38"/>
      <c r="TNU514" s="38"/>
      <c r="TNV514" s="38"/>
      <c r="TNW514" s="38"/>
      <c r="TNX514" s="38"/>
      <c r="TNY514" s="38"/>
      <c r="TNZ514" s="38"/>
      <c r="TOA514" s="38"/>
      <c r="TOB514" s="38"/>
      <c r="TOC514" s="38"/>
      <c r="TOD514" s="38"/>
      <c r="TOE514" s="38"/>
      <c r="TOF514" s="38"/>
      <c r="TOG514" s="38"/>
      <c r="TOH514" s="38"/>
      <c r="TOI514" s="38"/>
      <c r="TOJ514" s="38"/>
      <c r="TOK514" s="38"/>
      <c r="TOL514" s="38"/>
      <c r="TOM514" s="38"/>
      <c r="TON514" s="38"/>
      <c r="TOO514" s="38"/>
      <c r="TOP514" s="38"/>
      <c r="TOQ514" s="38"/>
      <c r="TOR514" s="38"/>
      <c r="TOS514" s="38"/>
      <c r="TOT514" s="38"/>
      <c r="TOU514" s="38"/>
      <c r="TOV514" s="38"/>
      <c r="TOW514" s="38"/>
      <c r="TOX514" s="38"/>
      <c r="TOY514" s="38"/>
      <c r="TOZ514" s="38"/>
      <c r="TPA514" s="38"/>
      <c r="TPB514" s="38"/>
      <c r="TPC514" s="38"/>
      <c r="TPD514" s="38"/>
      <c r="TPE514" s="38"/>
      <c r="TPF514" s="38"/>
      <c r="TPG514" s="38"/>
      <c r="TPH514" s="38"/>
      <c r="TPI514" s="38"/>
      <c r="TPJ514" s="38"/>
      <c r="TPK514" s="38"/>
      <c r="TPL514" s="38"/>
      <c r="TPM514" s="38"/>
      <c r="TPN514" s="38"/>
      <c r="TPO514" s="38"/>
      <c r="TPP514" s="38"/>
      <c r="TPQ514" s="38"/>
      <c r="TPR514" s="38"/>
      <c r="TPS514" s="38"/>
      <c r="TPT514" s="38"/>
      <c r="TPU514" s="38"/>
      <c r="TPV514" s="38"/>
      <c r="TPW514" s="38"/>
      <c r="TPX514" s="38"/>
      <c r="TPY514" s="38"/>
      <c r="TPZ514" s="38"/>
      <c r="TQA514" s="38"/>
      <c r="TQB514" s="38"/>
      <c r="TQC514" s="38"/>
      <c r="TQD514" s="38"/>
      <c r="TQE514" s="38"/>
      <c r="TQF514" s="38"/>
      <c r="TQG514" s="38"/>
      <c r="TQH514" s="38"/>
      <c r="TQI514" s="38"/>
      <c r="TQJ514" s="38"/>
      <c r="TQK514" s="38"/>
      <c r="TQL514" s="38"/>
      <c r="TQM514" s="38"/>
      <c r="TQN514" s="38"/>
      <c r="TQO514" s="38"/>
      <c r="TQP514" s="38"/>
      <c r="TQQ514" s="38"/>
      <c r="TQR514" s="38"/>
      <c r="TQS514" s="38"/>
      <c r="TQT514" s="38"/>
      <c r="TQU514" s="38"/>
      <c r="TQV514" s="38"/>
      <c r="TQW514" s="38"/>
      <c r="TQX514" s="38"/>
      <c r="TQY514" s="38"/>
      <c r="TQZ514" s="38"/>
      <c r="TRA514" s="38"/>
      <c r="TRB514" s="38"/>
      <c r="TRC514" s="38"/>
      <c r="TRD514" s="38"/>
      <c r="TRE514" s="38"/>
      <c r="TRF514" s="38"/>
      <c r="TRG514" s="38"/>
      <c r="TRH514" s="38"/>
      <c r="TRI514" s="38"/>
      <c r="TRJ514" s="38"/>
      <c r="TRK514" s="38"/>
      <c r="TRL514" s="38"/>
      <c r="TRM514" s="38"/>
      <c r="TRN514" s="38"/>
      <c r="TRO514" s="38"/>
      <c r="TRP514" s="38"/>
      <c r="TRQ514" s="38"/>
      <c r="TRR514" s="38"/>
      <c r="TRS514" s="38"/>
      <c r="TRT514" s="38"/>
      <c r="TRU514" s="38"/>
      <c r="TRV514" s="38"/>
      <c r="TRW514" s="38"/>
      <c r="TRX514" s="38"/>
      <c r="TRY514" s="38"/>
      <c r="TRZ514" s="38"/>
      <c r="TSA514" s="38"/>
      <c r="TSB514" s="38"/>
      <c r="TSC514" s="38"/>
      <c r="TSD514" s="38"/>
      <c r="TSE514" s="38"/>
      <c r="TSF514" s="38"/>
      <c r="TSG514" s="38"/>
      <c r="TSH514" s="38"/>
      <c r="TSI514" s="38"/>
      <c r="TSJ514" s="38"/>
      <c r="TSK514" s="38"/>
      <c r="TSL514" s="38"/>
      <c r="TSM514" s="38"/>
      <c r="TSN514" s="38"/>
      <c r="TSO514" s="38"/>
      <c r="TSP514" s="38"/>
      <c r="TSQ514" s="38"/>
      <c r="TSR514" s="38"/>
      <c r="TSS514" s="38"/>
      <c r="TST514" s="38"/>
      <c r="TSU514" s="38"/>
      <c r="TSV514" s="38"/>
      <c r="TSW514" s="38"/>
      <c r="TSX514" s="38"/>
      <c r="TSY514" s="38"/>
      <c r="TSZ514" s="38"/>
      <c r="TTA514" s="38"/>
      <c r="TTB514" s="38"/>
      <c r="TTC514" s="38"/>
      <c r="TTD514" s="38"/>
      <c r="TTE514" s="38"/>
      <c r="TTF514" s="38"/>
      <c r="TTG514" s="38"/>
      <c r="TTH514" s="38"/>
      <c r="TTI514" s="38"/>
      <c r="TTJ514" s="38"/>
      <c r="TTK514" s="38"/>
      <c r="TTL514" s="38"/>
      <c r="TTM514" s="38"/>
      <c r="TTN514" s="38"/>
      <c r="TTO514" s="38"/>
      <c r="TTP514" s="38"/>
      <c r="TTQ514" s="38"/>
      <c r="TTR514" s="38"/>
      <c r="TTS514" s="38"/>
      <c r="TTT514" s="38"/>
      <c r="TTU514" s="38"/>
      <c r="TTV514" s="38"/>
      <c r="TTW514" s="38"/>
      <c r="TTX514" s="38"/>
      <c r="TTY514" s="38"/>
      <c r="TTZ514" s="38"/>
      <c r="TUA514" s="38"/>
      <c r="TUB514" s="38"/>
      <c r="TUC514" s="38"/>
      <c r="TUD514" s="38"/>
      <c r="TUE514" s="38"/>
      <c r="TUF514" s="38"/>
      <c r="TUG514" s="38"/>
      <c r="TUH514" s="38"/>
      <c r="TUI514" s="38"/>
      <c r="TUJ514" s="38"/>
      <c r="TUK514" s="38"/>
      <c r="TUL514" s="38"/>
      <c r="TUM514" s="38"/>
      <c r="TUN514" s="38"/>
      <c r="TUO514" s="38"/>
      <c r="TUP514" s="38"/>
      <c r="TUQ514" s="38"/>
      <c r="TUR514" s="38"/>
      <c r="TUS514" s="38"/>
      <c r="TUT514" s="38"/>
      <c r="TUU514" s="38"/>
      <c r="TUV514" s="38"/>
      <c r="TUW514" s="38"/>
      <c r="TUX514" s="38"/>
      <c r="TUY514" s="38"/>
      <c r="TUZ514" s="38"/>
      <c r="TVA514" s="38"/>
      <c r="TVB514" s="38"/>
      <c r="TVC514" s="38"/>
      <c r="TVD514" s="38"/>
      <c r="TVE514" s="38"/>
      <c r="TVF514" s="38"/>
      <c r="TVG514" s="38"/>
      <c r="TVH514" s="38"/>
      <c r="TVI514" s="38"/>
      <c r="TVJ514" s="38"/>
      <c r="TVK514" s="38"/>
      <c r="TVL514" s="38"/>
      <c r="TVM514" s="38"/>
      <c r="TVN514" s="38"/>
      <c r="TVO514" s="38"/>
      <c r="TVP514" s="38"/>
      <c r="TVQ514" s="38"/>
      <c r="TVR514" s="38"/>
      <c r="TVS514" s="38"/>
      <c r="TVT514" s="38"/>
      <c r="TVU514" s="38"/>
      <c r="TVV514" s="38"/>
      <c r="TVW514" s="38"/>
      <c r="TVX514" s="38"/>
      <c r="TVY514" s="38"/>
      <c r="TVZ514" s="38"/>
      <c r="TWA514" s="38"/>
      <c r="TWB514" s="38"/>
      <c r="TWC514" s="38"/>
      <c r="TWD514" s="38"/>
      <c r="TWE514" s="38"/>
      <c r="TWF514" s="38"/>
      <c r="TWG514" s="38"/>
      <c r="TWH514" s="38"/>
      <c r="TWI514" s="38"/>
      <c r="TWJ514" s="38"/>
      <c r="TWK514" s="38"/>
      <c r="TWL514" s="38"/>
      <c r="TWM514" s="38"/>
      <c r="TWN514" s="38"/>
      <c r="TWO514" s="38"/>
      <c r="TWP514" s="38"/>
      <c r="TWQ514" s="38"/>
      <c r="TWR514" s="38"/>
      <c r="TWS514" s="38"/>
      <c r="TWT514" s="38"/>
      <c r="TWU514" s="38"/>
      <c r="TWV514" s="38"/>
      <c r="TWW514" s="38"/>
      <c r="TWX514" s="38"/>
      <c r="TWY514" s="38"/>
      <c r="TWZ514" s="38"/>
      <c r="TXA514" s="38"/>
      <c r="TXB514" s="38"/>
      <c r="TXC514" s="38"/>
      <c r="TXD514" s="38"/>
      <c r="TXE514" s="38"/>
      <c r="TXF514" s="38"/>
      <c r="TXG514" s="38"/>
      <c r="TXH514" s="38"/>
      <c r="TXI514" s="38"/>
      <c r="TXJ514" s="38"/>
      <c r="TXK514" s="38"/>
      <c r="TXL514" s="38"/>
      <c r="TXM514" s="38"/>
      <c r="TXN514" s="38"/>
      <c r="TXO514" s="38"/>
      <c r="TXP514" s="38"/>
      <c r="TXQ514" s="38"/>
      <c r="TXR514" s="38"/>
      <c r="TXS514" s="38"/>
      <c r="TXT514" s="38"/>
      <c r="TXU514" s="38"/>
      <c r="TXV514" s="38"/>
      <c r="TXW514" s="38"/>
      <c r="TXX514" s="38"/>
      <c r="TXY514" s="38"/>
      <c r="TXZ514" s="38"/>
      <c r="TYA514" s="38"/>
      <c r="TYB514" s="38"/>
      <c r="TYC514" s="38"/>
      <c r="TYD514" s="38"/>
      <c r="TYE514" s="38"/>
      <c r="TYF514" s="38"/>
      <c r="TYG514" s="38"/>
      <c r="TYH514" s="38"/>
      <c r="TYI514" s="38"/>
      <c r="TYJ514" s="38"/>
      <c r="TYK514" s="38"/>
      <c r="TYL514" s="38"/>
      <c r="TYM514" s="38"/>
      <c r="TYN514" s="38"/>
      <c r="TYO514" s="38"/>
      <c r="TYP514" s="38"/>
      <c r="TYQ514" s="38"/>
      <c r="TYR514" s="38"/>
      <c r="TYS514" s="38"/>
      <c r="TYT514" s="38"/>
      <c r="TYU514" s="38"/>
      <c r="TYV514" s="38"/>
      <c r="TYW514" s="38"/>
      <c r="TYX514" s="38"/>
      <c r="TYY514" s="38"/>
      <c r="TYZ514" s="38"/>
      <c r="TZA514" s="38"/>
      <c r="TZB514" s="38"/>
      <c r="TZC514" s="38"/>
      <c r="TZD514" s="38"/>
      <c r="TZE514" s="38"/>
      <c r="TZF514" s="38"/>
      <c r="TZG514" s="38"/>
      <c r="TZH514" s="38"/>
      <c r="TZI514" s="38"/>
      <c r="TZJ514" s="38"/>
      <c r="TZK514" s="38"/>
      <c r="TZL514" s="38"/>
      <c r="TZM514" s="38"/>
      <c r="TZN514" s="38"/>
      <c r="TZO514" s="38"/>
      <c r="TZP514" s="38"/>
      <c r="TZQ514" s="38"/>
      <c r="TZR514" s="38"/>
      <c r="TZS514" s="38"/>
      <c r="TZT514" s="38"/>
      <c r="TZU514" s="38"/>
      <c r="TZV514" s="38"/>
      <c r="TZW514" s="38"/>
      <c r="TZX514" s="38"/>
      <c r="TZY514" s="38"/>
      <c r="TZZ514" s="38"/>
      <c r="UAA514" s="38"/>
      <c r="UAB514" s="38"/>
      <c r="UAC514" s="38"/>
      <c r="UAD514" s="38"/>
      <c r="UAE514" s="38"/>
      <c r="UAF514" s="38"/>
      <c r="UAG514" s="38"/>
      <c r="UAH514" s="38"/>
      <c r="UAI514" s="38"/>
      <c r="UAJ514" s="38"/>
      <c r="UAK514" s="38"/>
      <c r="UAL514" s="38"/>
      <c r="UAM514" s="38"/>
      <c r="UAN514" s="38"/>
      <c r="UAO514" s="38"/>
      <c r="UAP514" s="38"/>
      <c r="UAQ514" s="38"/>
      <c r="UAR514" s="38"/>
      <c r="UAS514" s="38"/>
      <c r="UAT514" s="38"/>
      <c r="UAU514" s="38"/>
      <c r="UAV514" s="38"/>
      <c r="UAW514" s="38"/>
      <c r="UAX514" s="38"/>
      <c r="UAY514" s="38"/>
      <c r="UAZ514" s="38"/>
      <c r="UBA514" s="38"/>
      <c r="UBB514" s="38"/>
      <c r="UBC514" s="38"/>
      <c r="UBD514" s="38"/>
      <c r="UBE514" s="38"/>
      <c r="UBF514" s="38"/>
      <c r="UBG514" s="38"/>
      <c r="UBH514" s="38"/>
      <c r="UBI514" s="38"/>
      <c r="UBJ514" s="38"/>
      <c r="UBK514" s="38"/>
      <c r="UBL514" s="38"/>
      <c r="UBM514" s="38"/>
      <c r="UBN514" s="38"/>
      <c r="UBO514" s="38"/>
      <c r="UBP514" s="38"/>
      <c r="UBQ514" s="38"/>
      <c r="UBR514" s="38"/>
      <c r="UBS514" s="38"/>
      <c r="UBT514" s="38"/>
      <c r="UBU514" s="38"/>
      <c r="UBV514" s="38"/>
      <c r="UBW514" s="38"/>
      <c r="UBX514" s="38"/>
      <c r="UBY514" s="38"/>
      <c r="UBZ514" s="38"/>
      <c r="UCA514" s="38"/>
      <c r="UCB514" s="38"/>
      <c r="UCC514" s="38"/>
      <c r="UCD514" s="38"/>
      <c r="UCE514" s="38"/>
      <c r="UCF514" s="38"/>
      <c r="UCG514" s="38"/>
      <c r="UCH514" s="38"/>
      <c r="UCI514" s="38"/>
      <c r="UCJ514" s="38"/>
      <c r="UCK514" s="38"/>
      <c r="UCL514" s="38"/>
      <c r="UCM514" s="38"/>
      <c r="UCN514" s="38"/>
      <c r="UCO514" s="38"/>
      <c r="UCP514" s="38"/>
      <c r="UCQ514" s="38"/>
      <c r="UCR514" s="38"/>
      <c r="UCS514" s="38"/>
      <c r="UCT514" s="38"/>
      <c r="UCU514" s="38"/>
      <c r="UCV514" s="38"/>
      <c r="UCW514" s="38"/>
      <c r="UCX514" s="38"/>
      <c r="UCY514" s="38"/>
      <c r="UCZ514" s="38"/>
      <c r="UDA514" s="38"/>
      <c r="UDB514" s="38"/>
      <c r="UDC514" s="38"/>
      <c r="UDD514" s="38"/>
      <c r="UDE514" s="38"/>
      <c r="UDF514" s="38"/>
      <c r="UDG514" s="38"/>
      <c r="UDH514" s="38"/>
      <c r="UDI514" s="38"/>
      <c r="UDJ514" s="38"/>
      <c r="UDK514" s="38"/>
      <c r="UDL514" s="38"/>
      <c r="UDM514" s="38"/>
      <c r="UDN514" s="38"/>
      <c r="UDO514" s="38"/>
      <c r="UDP514" s="38"/>
      <c r="UDQ514" s="38"/>
      <c r="UDR514" s="38"/>
      <c r="UDS514" s="38"/>
      <c r="UDT514" s="38"/>
      <c r="UDU514" s="38"/>
      <c r="UDV514" s="38"/>
      <c r="UDW514" s="38"/>
      <c r="UDX514" s="38"/>
      <c r="UDY514" s="38"/>
      <c r="UDZ514" s="38"/>
      <c r="UEA514" s="38"/>
      <c r="UEB514" s="38"/>
      <c r="UEC514" s="38"/>
      <c r="UED514" s="38"/>
      <c r="UEE514" s="38"/>
      <c r="UEF514" s="38"/>
      <c r="UEG514" s="38"/>
      <c r="UEH514" s="38"/>
      <c r="UEI514" s="38"/>
      <c r="UEJ514" s="38"/>
      <c r="UEK514" s="38"/>
      <c r="UEL514" s="38"/>
      <c r="UEM514" s="38"/>
      <c r="UEN514" s="38"/>
      <c r="UEO514" s="38"/>
      <c r="UEP514" s="38"/>
      <c r="UEQ514" s="38"/>
      <c r="UER514" s="38"/>
      <c r="UES514" s="38"/>
      <c r="UET514" s="38"/>
      <c r="UEU514" s="38"/>
      <c r="UEV514" s="38"/>
      <c r="UEW514" s="38"/>
      <c r="UEX514" s="38"/>
      <c r="UEY514" s="38"/>
      <c r="UEZ514" s="38"/>
      <c r="UFA514" s="38"/>
      <c r="UFB514" s="38"/>
      <c r="UFC514" s="38"/>
      <c r="UFD514" s="38"/>
      <c r="UFE514" s="38"/>
      <c r="UFF514" s="38"/>
      <c r="UFG514" s="38"/>
      <c r="UFH514" s="38"/>
      <c r="UFI514" s="38"/>
      <c r="UFJ514" s="38"/>
      <c r="UFK514" s="38"/>
      <c r="UFL514" s="38"/>
      <c r="UFM514" s="38"/>
      <c r="UFN514" s="38"/>
      <c r="UFO514" s="38"/>
      <c r="UFP514" s="38"/>
      <c r="UFQ514" s="38"/>
      <c r="UFR514" s="38"/>
      <c r="UFS514" s="38"/>
      <c r="UFT514" s="38"/>
      <c r="UFU514" s="38"/>
      <c r="UFV514" s="38"/>
      <c r="UFW514" s="38"/>
      <c r="UFX514" s="38"/>
      <c r="UFY514" s="38"/>
      <c r="UFZ514" s="38"/>
      <c r="UGA514" s="38"/>
      <c r="UGB514" s="38"/>
      <c r="UGC514" s="38"/>
      <c r="UGD514" s="38"/>
      <c r="UGE514" s="38"/>
      <c r="UGF514" s="38"/>
      <c r="UGG514" s="38"/>
      <c r="UGH514" s="38"/>
      <c r="UGI514" s="38"/>
      <c r="UGJ514" s="38"/>
      <c r="UGK514" s="38"/>
      <c r="UGL514" s="38"/>
      <c r="UGM514" s="38"/>
      <c r="UGN514" s="38"/>
      <c r="UGO514" s="38"/>
      <c r="UGP514" s="38"/>
      <c r="UGQ514" s="38"/>
      <c r="UGR514" s="38"/>
      <c r="UGS514" s="38"/>
      <c r="UGT514" s="38"/>
      <c r="UGU514" s="38"/>
      <c r="UGV514" s="38"/>
      <c r="UGW514" s="38"/>
      <c r="UGX514" s="38"/>
      <c r="UGY514" s="38"/>
      <c r="UGZ514" s="38"/>
      <c r="UHA514" s="38"/>
      <c r="UHB514" s="38"/>
      <c r="UHC514" s="38"/>
      <c r="UHD514" s="38"/>
      <c r="UHE514" s="38"/>
      <c r="UHF514" s="38"/>
      <c r="UHG514" s="38"/>
      <c r="UHH514" s="38"/>
      <c r="UHI514" s="38"/>
      <c r="UHJ514" s="38"/>
      <c r="UHK514" s="38"/>
      <c r="UHL514" s="38"/>
      <c r="UHM514" s="38"/>
      <c r="UHN514" s="38"/>
      <c r="UHO514" s="38"/>
      <c r="UHP514" s="38"/>
      <c r="UHQ514" s="38"/>
      <c r="UHR514" s="38"/>
      <c r="UHS514" s="38"/>
      <c r="UHT514" s="38"/>
      <c r="UHU514" s="38"/>
      <c r="UHV514" s="38"/>
      <c r="UHW514" s="38"/>
      <c r="UHX514" s="38"/>
      <c r="UHY514" s="38"/>
      <c r="UHZ514" s="38"/>
      <c r="UIA514" s="38"/>
      <c r="UIB514" s="38"/>
      <c r="UIC514" s="38"/>
      <c r="UID514" s="38"/>
      <c r="UIE514" s="38"/>
      <c r="UIF514" s="38"/>
      <c r="UIG514" s="38"/>
      <c r="UIH514" s="38"/>
      <c r="UII514" s="38"/>
      <c r="UIJ514" s="38"/>
      <c r="UIK514" s="38"/>
      <c r="UIL514" s="38"/>
      <c r="UIM514" s="38"/>
      <c r="UIN514" s="38"/>
      <c r="UIO514" s="38"/>
      <c r="UIP514" s="38"/>
      <c r="UIQ514" s="38"/>
      <c r="UIR514" s="38"/>
      <c r="UIS514" s="38"/>
      <c r="UIT514" s="38"/>
      <c r="UIU514" s="38"/>
      <c r="UIV514" s="38"/>
      <c r="UIW514" s="38"/>
      <c r="UIX514" s="38"/>
      <c r="UIY514" s="38"/>
      <c r="UIZ514" s="38"/>
      <c r="UJA514" s="38"/>
      <c r="UJB514" s="38"/>
      <c r="UJC514" s="38"/>
      <c r="UJD514" s="38"/>
      <c r="UJE514" s="38"/>
      <c r="UJF514" s="38"/>
      <c r="UJG514" s="38"/>
      <c r="UJH514" s="38"/>
      <c r="UJI514" s="38"/>
      <c r="UJJ514" s="38"/>
      <c r="UJK514" s="38"/>
      <c r="UJL514" s="38"/>
      <c r="UJM514" s="38"/>
      <c r="UJN514" s="38"/>
      <c r="UJO514" s="38"/>
      <c r="UJP514" s="38"/>
      <c r="UJQ514" s="38"/>
      <c r="UJR514" s="38"/>
      <c r="UJS514" s="38"/>
      <c r="UJT514" s="38"/>
      <c r="UJU514" s="38"/>
      <c r="UJV514" s="38"/>
      <c r="UJW514" s="38"/>
      <c r="UJX514" s="38"/>
      <c r="UJY514" s="38"/>
      <c r="UJZ514" s="38"/>
      <c r="UKA514" s="38"/>
      <c r="UKB514" s="38"/>
      <c r="UKC514" s="38"/>
      <c r="UKD514" s="38"/>
      <c r="UKE514" s="38"/>
      <c r="UKF514" s="38"/>
      <c r="UKG514" s="38"/>
      <c r="UKH514" s="38"/>
      <c r="UKI514" s="38"/>
      <c r="UKJ514" s="38"/>
      <c r="UKK514" s="38"/>
      <c r="UKL514" s="38"/>
      <c r="UKM514" s="38"/>
      <c r="UKN514" s="38"/>
      <c r="UKO514" s="38"/>
      <c r="UKP514" s="38"/>
      <c r="UKQ514" s="38"/>
      <c r="UKR514" s="38"/>
      <c r="UKS514" s="38"/>
      <c r="UKT514" s="38"/>
      <c r="UKU514" s="38"/>
      <c r="UKV514" s="38"/>
      <c r="UKW514" s="38"/>
      <c r="UKX514" s="38"/>
      <c r="UKY514" s="38"/>
      <c r="UKZ514" s="38"/>
      <c r="ULA514" s="38"/>
      <c r="ULB514" s="38"/>
      <c r="ULC514" s="38"/>
      <c r="ULD514" s="38"/>
      <c r="ULE514" s="38"/>
      <c r="ULF514" s="38"/>
      <c r="ULG514" s="38"/>
      <c r="ULH514" s="38"/>
      <c r="ULI514" s="38"/>
      <c r="ULJ514" s="38"/>
      <c r="ULK514" s="38"/>
      <c r="ULL514" s="38"/>
      <c r="ULM514" s="38"/>
      <c r="ULN514" s="38"/>
      <c r="ULO514" s="38"/>
      <c r="ULP514" s="38"/>
      <c r="ULQ514" s="38"/>
      <c r="ULR514" s="38"/>
      <c r="ULS514" s="38"/>
      <c r="ULT514" s="38"/>
      <c r="ULU514" s="38"/>
      <c r="ULV514" s="38"/>
      <c r="ULW514" s="38"/>
      <c r="ULX514" s="38"/>
      <c r="ULY514" s="38"/>
      <c r="ULZ514" s="38"/>
      <c r="UMA514" s="38"/>
      <c r="UMB514" s="38"/>
      <c r="UMC514" s="38"/>
      <c r="UMD514" s="38"/>
      <c r="UME514" s="38"/>
      <c r="UMF514" s="38"/>
      <c r="UMG514" s="38"/>
      <c r="UMH514" s="38"/>
      <c r="UMI514" s="38"/>
      <c r="UMJ514" s="38"/>
      <c r="UMK514" s="38"/>
      <c r="UML514" s="38"/>
      <c r="UMM514" s="38"/>
      <c r="UMN514" s="38"/>
      <c r="UMO514" s="38"/>
      <c r="UMP514" s="38"/>
      <c r="UMQ514" s="38"/>
      <c r="UMR514" s="38"/>
      <c r="UMS514" s="38"/>
      <c r="UMT514" s="38"/>
      <c r="UMU514" s="38"/>
      <c r="UMV514" s="38"/>
      <c r="UMW514" s="38"/>
      <c r="UMX514" s="38"/>
      <c r="UMY514" s="38"/>
      <c r="UMZ514" s="38"/>
      <c r="UNA514" s="38"/>
      <c r="UNB514" s="38"/>
      <c r="UNC514" s="38"/>
      <c r="UND514" s="38"/>
      <c r="UNE514" s="38"/>
      <c r="UNF514" s="38"/>
      <c r="UNG514" s="38"/>
      <c r="UNH514" s="38"/>
      <c r="UNI514" s="38"/>
      <c r="UNJ514" s="38"/>
      <c r="UNK514" s="38"/>
      <c r="UNL514" s="38"/>
      <c r="UNM514" s="38"/>
      <c r="UNN514" s="38"/>
      <c r="UNO514" s="38"/>
      <c r="UNP514" s="38"/>
      <c r="UNQ514" s="38"/>
      <c r="UNR514" s="38"/>
      <c r="UNS514" s="38"/>
      <c r="UNT514" s="38"/>
      <c r="UNU514" s="38"/>
      <c r="UNV514" s="38"/>
      <c r="UNW514" s="38"/>
      <c r="UNX514" s="38"/>
      <c r="UNY514" s="38"/>
      <c r="UNZ514" s="38"/>
      <c r="UOA514" s="38"/>
      <c r="UOB514" s="38"/>
      <c r="UOC514" s="38"/>
      <c r="UOD514" s="38"/>
      <c r="UOE514" s="38"/>
      <c r="UOF514" s="38"/>
      <c r="UOG514" s="38"/>
      <c r="UOH514" s="38"/>
      <c r="UOI514" s="38"/>
      <c r="UOJ514" s="38"/>
      <c r="UOK514" s="38"/>
      <c r="UOL514" s="38"/>
      <c r="UOM514" s="38"/>
      <c r="UON514" s="38"/>
      <c r="UOO514" s="38"/>
      <c r="UOP514" s="38"/>
      <c r="UOQ514" s="38"/>
      <c r="UOR514" s="38"/>
      <c r="UOS514" s="38"/>
      <c r="UOT514" s="38"/>
      <c r="UOU514" s="38"/>
      <c r="UOV514" s="38"/>
      <c r="UOW514" s="38"/>
      <c r="UOX514" s="38"/>
      <c r="UOY514" s="38"/>
      <c r="UOZ514" s="38"/>
      <c r="UPA514" s="38"/>
      <c r="UPB514" s="38"/>
      <c r="UPC514" s="38"/>
      <c r="UPD514" s="38"/>
      <c r="UPE514" s="38"/>
      <c r="UPF514" s="38"/>
      <c r="UPG514" s="38"/>
      <c r="UPH514" s="38"/>
      <c r="UPI514" s="38"/>
      <c r="UPJ514" s="38"/>
      <c r="UPK514" s="38"/>
      <c r="UPL514" s="38"/>
      <c r="UPM514" s="38"/>
      <c r="UPN514" s="38"/>
      <c r="UPO514" s="38"/>
      <c r="UPP514" s="38"/>
      <c r="UPQ514" s="38"/>
      <c r="UPR514" s="38"/>
      <c r="UPS514" s="38"/>
      <c r="UPT514" s="38"/>
      <c r="UPU514" s="38"/>
      <c r="UPV514" s="38"/>
      <c r="UPW514" s="38"/>
      <c r="UPX514" s="38"/>
      <c r="UPY514" s="38"/>
      <c r="UPZ514" s="38"/>
      <c r="UQA514" s="38"/>
      <c r="UQB514" s="38"/>
      <c r="UQC514" s="38"/>
      <c r="UQD514" s="38"/>
      <c r="UQE514" s="38"/>
      <c r="UQF514" s="38"/>
      <c r="UQG514" s="38"/>
      <c r="UQH514" s="38"/>
      <c r="UQI514" s="38"/>
      <c r="UQJ514" s="38"/>
      <c r="UQK514" s="38"/>
      <c r="UQL514" s="38"/>
      <c r="UQM514" s="38"/>
      <c r="UQN514" s="38"/>
      <c r="UQO514" s="38"/>
      <c r="UQP514" s="38"/>
      <c r="UQQ514" s="38"/>
      <c r="UQR514" s="38"/>
      <c r="UQS514" s="38"/>
      <c r="UQT514" s="38"/>
      <c r="UQU514" s="38"/>
      <c r="UQV514" s="38"/>
      <c r="UQW514" s="38"/>
      <c r="UQX514" s="38"/>
      <c r="UQY514" s="38"/>
      <c r="UQZ514" s="38"/>
      <c r="URA514" s="38"/>
      <c r="URB514" s="38"/>
      <c r="URC514" s="38"/>
      <c r="URD514" s="38"/>
      <c r="URE514" s="38"/>
      <c r="URF514" s="38"/>
      <c r="URG514" s="38"/>
      <c r="URH514" s="38"/>
      <c r="URI514" s="38"/>
      <c r="URJ514" s="38"/>
      <c r="URK514" s="38"/>
      <c r="URL514" s="38"/>
      <c r="URM514" s="38"/>
      <c r="URN514" s="38"/>
      <c r="URO514" s="38"/>
      <c r="URP514" s="38"/>
      <c r="URQ514" s="38"/>
      <c r="URR514" s="38"/>
      <c r="URS514" s="38"/>
      <c r="URT514" s="38"/>
      <c r="URU514" s="38"/>
      <c r="URV514" s="38"/>
      <c r="URW514" s="38"/>
      <c r="URX514" s="38"/>
      <c r="URY514" s="38"/>
      <c r="URZ514" s="38"/>
      <c r="USA514" s="38"/>
      <c r="USB514" s="38"/>
      <c r="USC514" s="38"/>
      <c r="USD514" s="38"/>
      <c r="USE514" s="38"/>
      <c r="USF514" s="38"/>
      <c r="USG514" s="38"/>
      <c r="USH514" s="38"/>
      <c r="USI514" s="38"/>
      <c r="USJ514" s="38"/>
      <c r="USK514" s="38"/>
      <c r="USL514" s="38"/>
      <c r="USM514" s="38"/>
      <c r="USN514" s="38"/>
      <c r="USO514" s="38"/>
      <c r="USP514" s="38"/>
      <c r="USQ514" s="38"/>
      <c r="USR514" s="38"/>
      <c r="USS514" s="38"/>
      <c r="UST514" s="38"/>
      <c r="USU514" s="38"/>
      <c r="USV514" s="38"/>
      <c r="USW514" s="38"/>
      <c r="USX514" s="38"/>
      <c r="USY514" s="38"/>
      <c r="USZ514" s="38"/>
      <c r="UTA514" s="38"/>
      <c r="UTB514" s="38"/>
      <c r="UTC514" s="38"/>
      <c r="UTD514" s="38"/>
      <c r="UTE514" s="38"/>
      <c r="UTF514" s="38"/>
      <c r="UTG514" s="38"/>
      <c r="UTH514" s="38"/>
      <c r="UTI514" s="38"/>
      <c r="UTJ514" s="38"/>
      <c r="UTK514" s="38"/>
      <c r="UTL514" s="38"/>
      <c r="UTM514" s="38"/>
      <c r="UTN514" s="38"/>
      <c r="UTO514" s="38"/>
      <c r="UTP514" s="38"/>
      <c r="UTQ514" s="38"/>
      <c r="UTR514" s="38"/>
      <c r="UTS514" s="38"/>
      <c r="UTT514" s="38"/>
      <c r="UTU514" s="38"/>
      <c r="UTV514" s="38"/>
      <c r="UTW514" s="38"/>
      <c r="UTX514" s="38"/>
      <c r="UTY514" s="38"/>
      <c r="UTZ514" s="38"/>
      <c r="UUA514" s="38"/>
      <c r="UUB514" s="38"/>
      <c r="UUC514" s="38"/>
      <c r="UUD514" s="38"/>
      <c r="UUE514" s="38"/>
      <c r="UUF514" s="38"/>
      <c r="UUG514" s="38"/>
      <c r="UUH514" s="38"/>
      <c r="UUI514" s="38"/>
      <c r="UUJ514" s="38"/>
      <c r="UUK514" s="38"/>
      <c r="UUL514" s="38"/>
      <c r="UUM514" s="38"/>
      <c r="UUN514" s="38"/>
      <c r="UUO514" s="38"/>
      <c r="UUP514" s="38"/>
      <c r="UUQ514" s="38"/>
      <c r="UUR514" s="38"/>
      <c r="UUS514" s="38"/>
      <c r="UUT514" s="38"/>
      <c r="UUU514" s="38"/>
      <c r="UUV514" s="38"/>
      <c r="UUW514" s="38"/>
      <c r="UUX514" s="38"/>
      <c r="UUY514" s="38"/>
      <c r="UUZ514" s="38"/>
      <c r="UVA514" s="38"/>
      <c r="UVB514" s="38"/>
      <c r="UVC514" s="38"/>
      <c r="UVD514" s="38"/>
      <c r="UVE514" s="38"/>
      <c r="UVF514" s="38"/>
      <c r="UVG514" s="38"/>
      <c r="UVH514" s="38"/>
      <c r="UVI514" s="38"/>
      <c r="UVJ514" s="38"/>
      <c r="UVK514" s="38"/>
      <c r="UVL514" s="38"/>
      <c r="UVM514" s="38"/>
      <c r="UVN514" s="38"/>
      <c r="UVO514" s="38"/>
      <c r="UVP514" s="38"/>
      <c r="UVQ514" s="38"/>
      <c r="UVR514" s="38"/>
      <c r="UVS514" s="38"/>
      <c r="UVT514" s="38"/>
      <c r="UVU514" s="38"/>
      <c r="UVV514" s="38"/>
      <c r="UVW514" s="38"/>
      <c r="UVX514" s="38"/>
      <c r="UVY514" s="38"/>
      <c r="UVZ514" s="38"/>
      <c r="UWA514" s="38"/>
      <c r="UWB514" s="38"/>
      <c r="UWC514" s="38"/>
      <c r="UWD514" s="38"/>
      <c r="UWE514" s="38"/>
      <c r="UWF514" s="38"/>
      <c r="UWG514" s="38"/>
      <c r="UWH514" s="38"/>
      <c r="UWI514" s="38"/>
      <c r="UWJ514" s="38"/>
      <c r="UWK514" s="38"/>
      <c r="UWL514" s="38"/>
      <c r="UWM514" s="38"/>
      <c r="UWN514" s="38"/>
      <c r="UWO514" s="38"/>
      <c r="UWP514" s="38"/>
      <c r="UWQ514" s="38"/>
      <c r="UWR514" s="38"/>
      <c r="UWS514" s="38"/>
      <c r="UWT514" s="38"/>
      <c r="UWU514" s="38"/>
      <c r="UWV514" s="38"/>
      <c r="UWW514" s="38"/>
      <c r="UWX514" s="38"/>
      <c r="UWY514" s="38"/>
      <c r="UWZ514" s="38"/>
      <c r="UXA514" s="38"/>
      <c r="UXB514" s="38"/>
      <c r="UXC514" s="38"/>
      <c r="UXD514" s="38"/>
      <c r="UXE514" s="38"/>
      <c r="UXF514" s="38"/>
      <c r="UXG514" s="38"/>
      <c r="UXH514" s="38"/>
      <c r="UXI514" s="38"/>
      <c r="UXJ514" s="38"/>
      <c r="UXK514" s="38"/>
      <c r="UXL514" s="38"/>
      <c r="UXM514" s="38"/>
      <c r="UXN514" s="38"/>
      <c r="UXO514" s="38"/>
      <c r="UXP514" s="38"/>
      <c r="UXQ514" s="38"/>
      <c r="UXR514" s="38"/>
      <c r="UXS514" s="38"/>
      <c r="UXT514" s="38"/>
      <c r="UXU514" s="38"/>
      <c r="UXV514" s="38"/>
      <c r="UXW514" s="38"/>
      <c r="UXX514" s="38"/>
      <c r="UXY514" s="38"/>
      <c r="UXZ514" s="38"/>
      <c r="UYA514" s="38"/>
      <c r="UYB514" s="38"/>
      <c r="UYC514" s="38"/>
      <c r="UYD514" s="38"/>
      <c r="UYE514" s="38"/>
      <c r="UYF514" s="38"/>
      <c r="UYG514" s="38"/>
      <c r="UYH514" s="38"/>
      <c r="UYI514" s="38"/>
      <c r="UYJ514" s="38"/>
      <c r="UYK514" s="38"/>
      <c r="UYL514" s="38"/>
      <c r="UYM514" s="38"/>
      <c r="UYN514" s="38"/>
      <c r="UYO514" s="38"/>
      <c r="UYP514" s="38"/>
      <c r="UYQ514" s="38"/>
      <c r="UYR514" s="38"/>
      <c r="UYS514" s="38"/>
      <c r="UYT514" s="38"/>
      <c r="UYU514" s="38"/>
      <c r="UYV514" s="38"/>
      <c r="UYW514" s="38"/>
      <c r="UYX514" s="38"/>
      <c r="UYY514" s="38"/>
      <c r="UYZ514" s="38"/>
      <c r="UZA514" s="38"/>
      <c r="UZB514" s="38"/>
      <c r="UZC514" s="38"/>
      <c r="UZD514" s="38"/>
      <c r="UZE514" s="38"/>
      <c r="UZF514" s="38"/>
      <c r="UZG514" s="38"/>
      <c r="UZH514" s="38"/>
      <c r="UZI514" s="38"/>
      <c r="UZJ514" s="38"/>
      <c r="UZK514" s="38"/>
      <c r="UZL514" s="38"/>
      <c r="UZM514" s="38"/>
      <c r="UZN514" s="38"/>
      <c r="UZO514" s="38"/>
      <c r="UZP514" s="38"/>
      <c r="UZQ514" s="38"/>
      <c r="UZR514" s="38"/>
      <c r="UZS514" s="38"/>
      <c r="UZT514" s="38"/>
      <c r="UZU514" s="38"/>
      <c r="UZV514" s="38"/>
      <c r="UZW514" s="38"/>
      <c r="UZX514" s="38"/>
      <c r="UZY514" s="38"/>
      <c r="UZZ514" s="38"/>
      <c r="VAA514" s="38"/>
      <c r="VAB514" s="38"/>
      <c r="VAC514" s="38"/>
      <c r="VAD514" s="38"/>
      <c r="VAE514" s="38"/>
      <c r="VAF514" s="38"/>
      <c r="VAG514" s="38"/>
      <c r="VAH514" s="38"/>
      <c r="VAI514" s="38"/>
      <c r="VAJ514" s="38"/>
      <c r="VAK514" s="38"/>
      <c r="VAL514" s="38"/>
      <c r="VAM514" s="38"/>
      <c r="VAN514" s="38"/>
      <c r="VAO514" s="38"/>
      <c r="VAP514" s="38"/>
      <c r="VAQ514" s="38"/>
      <c r="VAR514" s="38"/>
      <c r="VAS514" s="38"/>
      <c r="VAT514" s="38"/>
      <c r="VAU514" s="38"/>
      <c r="VAV514" s="38"/>
      <c r="VAW514" s="38"/>
      <c r="VAX514" s="38"/>
      <c r="VAY514" s="38"/>
      <c r="VAZ514" s="38"/>
      <c r="VBA514" s="38"/>
      <c r="VBB514" s="38"/>
      <c r="VBC514" s="38"/>
      <c r="VBD514" s="38"/>
      <c r="VBE514" s="38"/>
      <c r="VBF514" s="38"/>
      <c r="VBG514" s="38"/>
      <c r="VBH514" s="38"/>
      <c r="VBI514" s="38"/>
      <c r="VBJ514" s="38"/>
      <c r="VBK514" s="38"/>
      <c r="VBL514" s="38"/>
      <c r="VBM514" s="38"/>
      <c r="VBN514" s="38"/>
      <c r="VBO514" s="38"/>
      <c r="VBP514" s="38"/>
      <c r="VBQ514" s="38"/>
      <c r="VBR514" s="38"/>
      <c r="VBS514" s="38"/>
      <c r="VBT514" s="38"/>
      <c r="VBU514" s="38"/>
      <c r="VBV514" s="38"/>
      <c r="VBW514" s="38"/>
      <c r="VBX514" s="38"/>
      <c r="VBY514" s="38"/>
      <c r="VBZ514" s="38"/>
      <c r="VCA514" s="38"/>
      <c r="VCB514" s="38"/>
      <c r="VCC514" s="38"/>
      <c r="VCD514" s="38"/>
      <c r="VCE514" s="38"/>
      <c r="VCF514" s="38"/>
      <c r="VCG514" s="38"/>
      <c r="VCH514" s="38"/>
      <c r="VCI514" s="38"/>
      <c r="VCJ514" s="38"/>
      <c r="VCK514" s="38"/>
      <c r="VCL514" s="38"/>
      <c r="VCM514" s="38"/>
      <c r="VCN514" s="38"/>
      <c r="VCO514" s="38"/>
      <c r="VCP514" s="38"/>
      <c r="VCQ514" s="38"/>
      <c r="VCR514" s="38"/>
      <c r="VCS514" s="38"/>
      <c r="VCT514" s="38"/>
      <c r="VCU514" s="38"/>
      <c r="VCV514" s="38"/>
      <c r="VCW514" s="38"/>
      <c r="VCX514" s="38"/>
      <c r="VCY514" s="38"/>
      <c r="VCZ514" s="38"/>
      <c r="VDA514" s="38"/>
      <c r="VDB514" s="38"/>
      <c r="VDC514" s="38"/>
      <c r="VDD514" s="38"/>
      <c r="VDE514" s="38"/>
      <c r="VDF514" s="38"/>
      <c r="VDG514" s="38"/>
      <c r="VDH514" s="38"/>
      <c r="VDI514" s="38"/>
      <c r="VDJ514" s="38"/>
      <c r="VDK514" s="38"/>
      <c r="VDL514" s="38"/>
      <c r="VDM514" s="38"/>
      <c r="VDN514" s="38"/>
      <c r="VDO514" s="38"/>
      <c r="VDP514" s="38"/>
      <c r="VDQ514" s="38"/>
      <c r="VDR514" s="38"/>
      <c r="VDS514" s="38"/>
      <c r="VDT514" s="38"/>
      <c r="VDU514" s="38"/>
      <c r="VDV514" s="38"/>
      <c r="VDW514" s="38"/>
      <c r="VDX514" s="38"/>
      <c r="VDY514" s="38"/>
      <c r="VDZ514" s="38"/>
      <c r="VEA514" s="38"/>
      <c r="VEB514" s="38"/>
      <c r="VEC514" s="38"/>
      <c r="VED514" s="38"/>
      <c r="VEE514" s="38"/>
      <c r="VEF514" s="38"/>
      <c r="VEG514" s="38"/>
      <c r="VEH514" s="38"/>
      <c r="VEI514" s="38"/>
      <c r="VEJ514" s="38"/>
      <c r="VEK514" s="38"/>
      <c r="VEL514" s="38"/>
      <c r="VEM514" s="38"/>
      <c r="VEN514" s="38"/>
      <c r="VEO514" s="38"/>
      <c r="VEP514" s="38"/>
      <c r="VEQ514" s="38"/>
      <c r="VER514" s="38"/>
      <c r="VES514" s="38"/>
      <c r="VET514" s="38"/>
      <c r="VEU514" s="38"/>
      <c r="VEV514" s="38"/>
      <c r="VEW514" s="38"/>
      <c r="VEX514" s="38"/>
      <c r="VEY514" s="38"/>
      <c r="VEZ514" s="38"/>
      <c r="VFA514" s="38"/>
      <c r="VFB514" s="38"/>
      <c r="VFC514" s="38"/>
      <c r="VFD514" s="38"/>
      <c r="VFE514" s="38"/>
      <c r="VFF514" s="38"/>
      <c r="VFG514" s="38"/>
      <c r="VFH514" s="38"/>
      <c r="VFI514" s="38"/>
      <c r="VFJ514" s="38"/>
      <c r="VFK514" s="38"/>
      <c r="VFL514" s="38"/>
      <c r="VFM514" s="38"/>
      <c r="VFN514" s="38"/>
      <c r="VFO514" s="38"/>
      <c r="VFP514" s="38"/>
      <c r="VFQ514" s="38"/>
      <c r="VFR514" s="38"/>
      <c r="VFS514" s="38"/>
      <c r="VFT514" s="38"/>
      <c r="VFU514" s="38"/>
      <c r="VFV514" s="38"/>
      <c r="VFW514" s="38"/>
      <c r="VFX514" s="38"/>
      <c r="VFY514" s="38"/>
      <c r="VFZ514" s="38"/>
      <c r="VGA514" s="38"/>
      <c r="VGB514" s="38"/>
      <c r="VGC514" s="38"/>
      <c r="VGD514" s="38"/>
      <c r="VGE514" s="38"/>
      <c r="VGF514" s="38"/>
      <c r="VGG514" s="38"/>
      <c r="VGH514" s="38"/>
      <c r="VGI514" s="38"/>
      <c r="VGJ514" s="38"/>
      <c r="VGK514" s="38"/>
      <c r="VGL514" s="38"/>
      <c r="VGM514" s="38"/>
      <c r="VGN514" s="38"/>
      <c r="VGO514" s="38"/>
      <c r="VGP514" s="38"/>
      <c r="VGQ514" s="38"/>
      <c r="VGR514" s="38"/>
      <c r="VGS514" s="38"/>
      <c r="VGT514" s="38"/>
      <c r="VGU514" s="38"/>
      <c r="VGV514" s="38"/>
      <c r="VGW514" s="38"/>
      <c r="VGX514" s="38"/>
      <c r="VGY514" s="38"/>
      <c r="VGZ514" s="38"/>
      <c r="VHA514" s="38"/>
      <c r="VHB514" s="38"/>
      <c r="VHC514" s="38"/>
      <c r="VHD514" s="38"/>
      <c r="VHE514" s="38"/>
      <c r="VHF514" s="38"/>
      <c r="VHG514" s="38"/>
      <c r="VHH514" s="38"/>
      <c r="VHI514" s="38"/>
      <c r="VHJ514" s="38"/>
      <c r="VHK514" s="38"/>
      <c r="VHL514" s="38"/>
      <c r="VHM514" s="38"/>
      <c r="VHN514" s="38"/>
      <c r="VHO514" s="38"/>
      <c r="VHP514" s="38"/>
      <c r="VHQ514" s="38"/>
      <c r="VHR514" s="38"/>
      <c r="VHS514" s="38"/>
      <c r="VHT514" s="38"/>
      <c r="VHU514" s="38"/>
      <c r="VHV514" s="38"/>
      <c r="VHW514" s="38"/>
      <c r="VHX514" s="38"/>
      <c r="VHY514" s="38"/>
      <c r="VHZ514" s="38"/>
      <c r="VIA514" s="38"/>
      <c r="VIB514" s="38"/>
      <c r="VIC514" s="38"/>
      <c r="VID514" s="38"/>
      <c r="VIE514" s="38"/>
      <c r="VIF514" s="38"/>
      <c r="VIG514" s="38"/>
      <c r="VIH514" s="38"/>
      <c r="VII514" s="38"/>
      <c r="VIJ514" s="38"/>
      <c r="VIK514" s="38"/>
      <c r="VIL514" s="38"/>
      <c r="VIM514" s="38"/>
      <c r="VIN514" s="38"/>
      <c r="VIO514" s="38"/>
      <c r="VIP514" s="38"/>
      <c r="VIQ514" s="38"/>
      <c r="VIR514" s="38"/>
      <c r="VIS514" s="38"/>
      <c r="VIT514" s="38"/>
      <c r="VIU514" s="38"/>
      <c r="VIV514" s="38"/>
      <c r="VIW514" s="38"/>
      <c r="VIX514" s="38"/>
      <c r="VIY514" s="38"/>
      <c r="VIZ514" s="38"/>
      <c r="VJA514" s="38"/>
      <c r="VJB514" s="38"/>
      <c r="VJC514" s="38"/>
      <c r="VJD514" s="38"/>
      <c r="VJE514" s="38"/>
      <c r="VJF514" s="38"/>
      <c r="VJG514" s="38"/>
      <c r="VJH514" s="38"/>
      <c r="VJI514" s="38"/>
      <c r="VJJ514" s="38"/>
      <c r="VJK514" s="38"/>
      <c r="VJL514" s="38"/>
      <c r="VJM514" s="38"/>
      <c r="VJN514" s="38"/>
      <c r="VJO514" s="38"/>
      <c r="VJP514" s="38"/>
      <c r="VJQ514" s="38"/>
      <c r="VJR514" s="38"/>
      <c r="VJS514" s="38"/>
      <c r="VJT514" s="38"/>
      <c r="VJU514" s="38"/>
      <c r="VJV514" s="38"/>
      <c r="VJW514" s="38"/>
      <c r="VJX514" s="38"/>
      <c r="VJY514" s="38"/>
      <c r="VJZ514" s="38"/>
      <c r="VKA514" s="38"/>
      <c r="VKB514" s="38"/>
      <c r="VKC514" s="38"/>
      <c r="VKD514" s="38"/>
      <c r="VKE514" s="38"/>
      <c r="VKF514" s="38"/>
      <c r="VKG514" s="38"/>
      <c r="VKH514" s="38"/>
      <c r="VKI514" s="38"/>
      <c r="VKJ514" s="38"/>
      <c r="VKK514" s="38"/>
      <c r="VKL514" s="38"/>
      <c r="VKM514" s="38"/>
      <c r="VKN514" s="38"/>
      <c r="VKO514" s="38"/>
      <c r="VKP514" s="38"/>
      <c r="VKQ514" s="38"/>
      <c r="VKR514" s="38"/>
      <c r="VKS514" s="38"/>
      <c r="VKT514" s="38"/>
      <c r="VKU514" s="38"/>
      <c r="VKV514" s="38"/>
      <c r="VKW514" s="38"/>
      <c r="VKX514" s="38"/>
      <c r="VKY514" s="38"/>
      <c r="VKZ514" s="38"/>
      <c r="VLA514" s="38"/>
      <c r="VLB514" s="38"/>
      <c r="VLC514" s="38"/>
      <c r="VLD514" s="38"/>
      <c r="VLE514" s="38"/>
      <c r="VLF514" s="38"/>
      <c r="VLG514" s="38"/>
      <c r="VLH514" s="38"/>
      <c r="VLI514" s="38"/>
      <c r="VLJ514" s="38"/>
      <c r="VLK514" s="38"/>
      <c r="VLL514" s="38"/>
      <c r="VLM514" s="38"/>
      <c r="VLN514" s="38"/>
      <c r="VLO514" s="38"/>
      <c r="VLP514" s="38"/>
      <c r="VLQ514" s="38"/>
      <c r="VLR514" s="38"/>
      <c r="VLS514" s="38"/>
      <c r="VLT514" s="38"/>
      <c r="VLU514" s="38"/>
      <c r="VLV514" s="38"/>
      <c r="VLW514" s="38"/>
      <c r="VLX514" s="38"/>
      <c r="VLY514" s="38"/>
      <c r="VLZ514" s="38"/>
      <c r="VMA514" s="38"/>
      <c r="VMB514" s="38"/>
      <c r="VMC514" s="38"/>
      <c r="VMD514" s="38"/>
      <c r="VME514" s="38"/>
      <c r="VMF514" s="38"/>
      <c r="VMG514" s="38"/>
      <c r="VMH514" s="38"/>
      <c r="VMI514" s="38"/>
      <c r="VMJ514" s="38"/>
      <c r="VMK514" s="38"/>
      <c r="VML514" s="38"/>
      <c r="VMM514" s="38"/>
      <c r="VMN514" s="38"/>
      <c r="VMO514" s="38"/>
      <c r="VMP514" s="38"/>
      <c r="VMQ514" s="38"/>
      <c r="VMR514" s="38"/>
      <c r="VMS514" s="38"/>
      <c r="VMT514" s="38"/>
      <c r="VMU514" s="38"/>
      <c r="VMV514" s="38"/>
      <c r="VMW514" s="38"/>
      <c r="VMX514" s="38"/>
      <c r="VMY514" s="38"/>
      <c r="VMZ514" s="38"/>
      <c r="VNA514" s="38"/>
      <c r="VNB514" s="38"/>
      <c r="VNC514" s="38"/>
      <c r="VND514" s="38"/>
      <c r="VNE514" s="38"/>
      <c r="VNF514" s="38"/>
      <c r="VNG514" s="38"/>
      <c r="VNH514" s="38"/>
      <c r="VNI514" s="38"/>
      <c r="VNJ514" s="38"/>
      <c r="VNK514" s="38"/>
      <c r="VNL514" s="38"/>
      <c r="VNM514" s="38"/>
      <c r="VNN514" s="38"/>
      <c r="VNO514" s="38"/>
      <c r="VNP514" s="38"/>
      <c r="VNQ514" s="38"/>
      <c r="VNR514" s="38"/>
      <c r="VNS514" s="38"/>
      <c r="VNT514" s="38"/>
      <c r="VNU514" s="38"/>
      <c r="VNV514" s="38"/>
      <c r="VNW514" s="38"/>
      <c r="VNX514" s="38"/>
      <c r="VNY514" s="38"/>
      <c r="VNZ514" s="38"/>
      <c r="VOA514" s="38"/>
      <c r="VOB514" s="38"/>
      <c r="VOC514" s="38"/>
      <c r="VOD514" s="38"/>
      <c r="VOE514" s="38"/>
      <c r="VOF514" s="38"/>
      <c r="VOG514" s="38"/>
      <c r="VOH514" s="38"/>
      <c r="VOI514" s="38"/>
      <c r="VOJ514" s="38"/>
      <c r="VOK514" s="38"/>
      <c r="VOL514" s="38"/>
      <c r="VOM514" s="38"/>
      <c r="VON514" s="38"/>
      <c r="VOO514" s="38"/>
      <c r="VOP514" s="38"/>
      <c r="VOQ514" s="38"/>
      <c r="VOR514" s="38"/>
      <c r="VOS514" s="38"/>
      <c r="VOT514" s="38"/>
      <c r="VOU514" s="38"/>
      <c r="VOV514" s="38"/>
      <c r="VOW514" s="38"/>
      <c r="VOX514" s="38"/>
      <c r="VOY514" s="38"/>
      <c r="VOZ514" s="38"/>
      <c r="VPA514" s="38"/>
      <c r="VPB514" s="38"/>
      <c r="VPC514" s="38"/>
      <c r="VPD514" s="38"/>
      <c r="VPE514" s="38"/>
      <c r="VPF514" s="38"/>
      <c r="VPG514" s="38"/>
      <c r="VPH514" s="38"/>
      <c r="VPI514" s="38"/>
      <c r="VPJ514" s="38"/>
      <c r="VPK514" s="38"/>
      <c r="VPL514" s="38"/>
      <c r="VPM514" s="38"/>
      <c r="VPN514" s="38"/>
      <c r="VPO514" s="38"/>
      <c r="VPP514" s="38"/>
      <c r="VPQ514" s="38"/>
      <c r="VPR514" s="38"/>
      <c r="VPS514" s="38"/>
      <c r="VPT514" s="38"/>
      <c r="VPU514" s="38"/>
      <c r="VPV514" s="38"/>
      <c r="VPW514" s="38"/>
      <c r="VPX514" s="38"/>
      <c r="VPY514" s="38"/>
      <c r="VPZ514" s="38"/>
      <c r="VQA514" s="38"/>
      <c r="VQB514" s="38"/>
      <c r="VQC514" s="38"/>
      <c r="VQD514" s="38"/>
      <c r="VQE514" s="38"/>
      <c r="VQF514" s="38"/>
      <c r="VQG514" s="38"/>
      <c r="VQH514" s="38"/>
      <c r="VQI514" s="38"/>
      <c r="VQJ514" s="38"/>
      <c r="VQK514" s="38"/>
      <c r="VQL514" s="38"/>
      <c r="VQM514" s="38"/>
      <c r="VQN514" s="38"/>
      <c r="VQO514" s="38"/>
      <c r="VQP514" s="38"/>
      <c r="VQQ514" s="38"/>
      <c r="VQR514" s="38"/>
      <c r="VQS514" s="38"/>
      <c r="VQT514" s="38"/>
      <c r="VQU514" s="38"/>
      <c r="VQV514" s="38"/>
      <c r="VQW514" s="38"/>
      <c r="VQX514" s="38"/>
      <c r="VQY514" s="38"/>
      <c r="VQZ514" s="38"/>
      <c r="VRA514" s="38"/>
      <c r="VRB514" s="38"/>
      <c r="VRC514" s="38"/>
      <c r="VRD514" s="38"/>
      <c r="VRE514" s="38"/>
      <c r="VRF514" s="38"/>
      <c r="VRG514" s="38"/>
      <c r="VRH514" s="38"/>
      <c r="VRI514" s="38"/>
      <c r="VRJ514" s="38"/>
      <c r="VRK514" s="38"/>
      <c r="VRL514" s="38"/>
      <c r="VRM514" s="38"/>
      <c r="VRN514" s="38"/>
      <c r="VRO514" s="38"/>
      <c r="VRP514" s="38"/>
      <c r="VRQ514" s="38"/>
      <c r="VRR514" s="38"/>
      <c r="VRS514" s="38"/>
      <c r="VRT514" s="38"/>
      <c r="VRU514" s="38"/>
      <c r="VRV514" s="38"/>
      <c r="VRW514" s="38"/>
      <c r="VRX514" s="38"/>
      <c r="VRY514" s="38"/>
      <c r="VRZ514" s="38"/>
      <c r="VSA514" s="38"/>
      <c r="VSB514" s="38"/>
      <c r="VSC514" s="38"/>
      <c r="VSD514" s="38"/>
      <c r="VSE514" s="38"/>
      <c r="VSF514" s="38"/>
      <c r="VSG514" s="38"/>
      <c r="VSH514" s="38"/>
      <c r="VSI514" s="38"/>
      <c r="VSJ514" s="38"/>
      <c r="VSK514" s="38"/>
      <c r="VSL514" s="38"/>
      <c r="VSM514" s="38"/>
      <c r="VSN514" s="38"/>
      <c r="VSO514" s="38"/>
      <c r="VSP514" s="38"/>
      <c r="VSQ514" s="38"/>
      <c r="VSR514" s="38"/>
      <c r="VSS514" s="38"/>
      <c r="VST514" s="38"/>
      <c r="VSU514" s="38"/>
      <c r="VSV514" s="38"/>
      <c r="VSW514" s="38"/>
      <c r="VSX514" s="38"/>
      <c r="VSY514" s="38"/>
      <c r="VSZ514" s="38"/>
      <c r="VTA514" s="38"/>
      <c r="VTB514" s="38"/>
      <c r="VTC514" s="38"/>
      <c r="VTD514" s="38"/>
      <c r="VTE514" s="38"/>
      <c r="VTF514" s="38"/>
      <c r="VTG514" s="38"/>
      <c r="VTH514" s="38"/>
      <c r="VTI514" s="38"/>
      <c r="VTJ514" s="38"/>
      <c r="VTK514" s="38"/>
      <c r="VTL514" s="38"/>
      <c r="VTM514" s="38"/>
      <c r="VTN514" s="38"/>
      <c r="VTO514" s="38"/>
      <c r="VTP514" s="38"/>
      <c r="VTQ514" s="38"/>
      <c r="VTR514" s="38"/>
      <c r="VTS514" s="38"/>
      <c r="VTT514" s="38"/>
      <c r="VTU514" s="38"/>
      <c r="VTV514" s="38"/>
      <c r="VTW514" s="38"/>
      <c r="VTX514" s="38"/>
      <c r="VTY514" s="38"/>
      <c r="VTZ514" s="38"/>
      <c r="VUA514" s="38"/>
      <c r="VUB514" s="38"/>
      <c r="VUC514" s="38"/>
      <c r="VUD514" s="38"/>
      <c r="VUE514" s="38"/>
      <c r="VUF514" s="38"/>
      <c r="VUG514" s="38"/>
      <c r="VUH514" s="38"/>
      <c r="VUI514" s="38"/>
      <c r="VUJ514" s="38"/>
      <c r="VUK514" s="38"/>
      <c r="VUL514" s="38"/>
      <c r="VUM514" s="38"/>
      <c r="VUN514" s="38"/>
      <c r="VUO514" s="38"/>
      <c r="VUP514" s="38"/>
      <c r="VUQ514" s="38"/>
      <c r="VUR514" s="38"/>
      <c r="VUS514" s="38"/>
      <c r="VUT514" s="38"/>
      <c r="VUU514" s="38"/>
      <c r="VUV514" s="38"/>
      <c r="VUW514" s="38"/>
      <c r="VUX514" s="38"/>
      <c r="VUY514" s="38"/>
      <c r="VUZ514" s="38"/>
      <c r="VVA514" s="38"/>
      <c r="VVB514" s="38"/>
      <c r="VVC514" s="38"/>
      <c r="VVD514" s="38"/>
      <c r="VVE514" s="38"/>
      <c r="VVF514" s="38"/>
      <c r="VVG514" s="38"/>
      <c r="VVH514" s="38"/>
      <c r="VVI514" s="38"/>
      <c r="VVJ514" s="38"/>
      <c r="VVK514" s="38"/>
      <c r="VVL514" s="38"/>
      <c r="VVM514" s="38"/>
      <c r="VVN514" s="38"/>
      <c r="VVO514" s="38"/>
      <c r="VVP514" s="38"/>
      <c r="VVQ514" s="38"/>
      <c r="VVR514" s="38"/>
      <c r="VVS514" s="38"/>
      <c r="VVT514" s="38"/>
      <c r="VVU514" s="38"/>
      <c r="VVV514" s="38"/>
      <c r="VVW514" s="38"/>
      <c r="VVX514" s="38"/>
      <c r="VVY514" s="38"/>
      <c r="VVZ514" s="38"/>
      <c r="VWA514" s="38"/>
      <c r="VWB514" s="38"/>
      <c r="VWC514" s="38"/>
      <c r="VWD514" s="38"/>
      <c r="VWE514" s="38"/>
      <c r="VWF514" s="38"/>
      <c r="VWG514" s="38"/>
      <c r="VWH514" s="38"/>
      <c r="VWI514" s="38"/>
      <c r="VWJ514" s="38"/>
      <c r="VWK514" s="38"/>
      <c r="VWL514" s="38"/>
      <c r="VWM514" s="38"/>
      <c r="VWN514" s="38"/>
      <c r="VWO514" s="38"/>
      <c r="VWP514" s="38"/>
      <c r="VWQ514" s="38"/>
      <c r="VWR514" s="38"/>
      <c r="VWS514" s="38"/>
      <c r="VWT514" s="38"/>
      <c r="VWU514" s="38"/>
      <c r="VWV514" s="38"/>
      <c r="VWW514" s="38"/>
      <c r="VWX514" s="38"/>
      <c r="VWY514" s="38"/>
      <c r="VWZ514" s="38"/>
      <c r="VXA514" s="38"/>
      <c r="VXB514" s="38"/>
      <c r="VXC514" s="38"/>
      <c r="VXD514" s="38"/>
      <c r="VXE514" s="38"/>
      <c r="VXF514" s="38"/>
      <c r="VXG514" s="38"/>
      <c r="VXH514" s="38"/>
      <c r="VXI514" s="38"/>
      <c r="VXJ514" s="38"/>
      <c r="VXK514" s="38"/>
      <c r="VXL514" s="38"/>
      <c r="VXM514" s="38"/>
      <c r="VXN514" s="38"/>
      <c r="VXO514" s="38"/>
      <c r="VXP514" s="38"/>
      <c r="VXQ514" s="38"/>
      <c r="VXR514" s="38"/>
      <c r="VXS514" s="38"/>
      <c r="VXT514" s="38"/>
      <c r="VXU514" s="38"/>
      <c r="VXV514" s="38"/>
      <c r="VXW514" s="38"/>
      <c r="VXX514" s="38"/>
      <c r="VXY514" s="38"/>
      <c r="VXZ514" s="38"/>
      <c r="VYA514" s="38"/>
      <c r="VYB514" s="38"/>
      <c r="VYC514" s="38"/>
      <c r="VYD514" s="38"/>
      <c r="VYE514" s="38"/>
      <c r="VYF514" s="38"/>
      <c r="VYG514" s="38"/>
      <c r="VYH514" s="38"/>
      <c r="VYI514" s="38"/>
      <c r="VYJ514" s="38"/>
      <c r="VYK514" s="38"/>
      <c r="VYL514" s="38"/>
      <c r="VYM514" s="38"/>
      <c r="VYN514" s="38"/>
      <c r="VYO514" s="38"/>
      <c r="VYP514" s="38"/>
      <c r="VYQ514" s="38"/>
      <c r="VYR514" s="38"/>
      <c r="VYS514" s="38"/>
      <c r="VYT514" s="38"/>
      <c r="VYU514" s="38"/>
      <c r="VYV514" s="38"/>
      <c r="VYW514" s="38"/>
      <c r="VYX514" s="38"/>
      <c r="VYY514" s="38"/>
      <c r="VYZ514" s="38"/>
      <c r="VZA514" s="38"/>
      <c r="VZB514" s="38"/>
      <c r="VZC514" s="38"/>
      <c r="VZD514" s="38"/>
      <c r="VZE514" s="38"/>
      <c r="VZF514" s="38"/>
      <c r="VZG514" s="38"/>
      <c r="VZH514" s="38"/>
      <c r="VZI514" s="38"/>
      <c r="VZJ514" s="38"/>
      <c r="VZK514" s="38"/>
      <c r="VZL514" s="38"/>
      <c r="VZM514" s="38"/>
      <c r="VZN514" s="38"/>
      <c r="VZO514" s="38"/>
      <c r="VZP514" s="38"/>
      <c r="VZQ514" s="38"/>
      <c r="VZR514" s="38"/>
      <c r="VZS514" s="38"/>
      <c r="VZT514" s="38"/>
      <c r="VZU514" s="38"/>
      <c r="VZV514" s="38"/>
      <c r="VZW514" s="38"/>
      <c r="VZX514" s="38"/>
      <c r="VZY514" s="38"/>
      <c r="VZZ514" s="38"/>
      <c r="WAA514" s="38"/>
      <c r="WAB514" s="38"/>
      <c r="WAC514" s="38"/>
      <c r="WAD514" s="38"/>
      <c r="WAE514" s="38"/>
      <c r="WAF514" s="38"/>
      <c r="WAG514" s="38"/>
      <c r="WAH514" s="38"/>
      <c r="WAI514" s="38"/>
      <c r="WAJ514" s="38"/>
      <c r="WAK514" s="38"/>
      <c r="WAL514" s="38"/>
      <c r="WAM514" s="38"/>
      <c r="WAN514" s="38"/>
      <c r="WAO514" s="38"/>
      <c r="WAP514" s="38"/>
      <c r="WAQ514" s="38"/>
      <c r="WAR514" s="38"/>
      <c r="WAS514" s="38"/>
      <c r="WAT514" s="38"/>
      <c r="WAU514" s="38"/>
      <c r="WAV514" s="38"/>
      <c r="WAW514" s="38"/>
      <c r="WAX514" s="38"/>
      <c r="WAY514" s="38"/>
      <c r="WAZ514" s="38"/>
      <c r="WBA514" s="38"/>
      <c r="WBB514" s="38"/>
      <c r="WBC514" s="38"/>
      <c r="WBD514" s="38"/>
      <c r="WBE514" s="38"/>
      <c r="WBF514" s="38"/>
      <c r="WBG514" s="38"/>
      <c r="WBH514" s="38"/>
      <c r="WBI514" s="38"/>
      <c r="WBJ514" s="38"/>
      <c r="WBK514" s="38"/>
      <c r="WBL514" s="38"/>
      <c r="WBM514" s="38"/>
      <c r="WBN514" s="38"/>
      <c r="WBO514" s="38"/>
      <c r="WBP514" s="38"/>
      <c r="WBQ514" s="38"/>
      <c r="WBR514" s="38"/>
      <c r="WBS514" s="38"/>
      <c r="WBT514" s="38"/>
      <c r="WBU514" s="38"/>
      <c r="WBV514" s="38"/>
      <c r="WBW514" s="38"/>
      <c r="WBX514" s="38"/>
      <c r="WBY514" s="38"/>
      <c r="WBZ514" s="38"/>
      <c r="WCA514" s="38"/>
      <c r="WCB514" s="38"/>
      <c r="WCC514" s="38"/>
      <c r="WCD514" s="38"/>
      <c r="WCE514" s="38"/>
      <c r="WCF514" s="38"/>
      <c r="WCG514" s="38"/>
      <c r="WCH514" s="38"/>
      <c r="WCI514" s="38"/>
      <c r="WCJ514" s="38"/>
      <c r="WCK514" s="38"/>
      <c r="WCL514" s="38"/>
      <c r="WCM514" s="38"/>
      <c r="WCN514" s="38"/>
      <c r="WCO514" s="38"/>
      <c r="WCP514" s="38"/>
      <c r="WCQ514" s="38"/>
      <c r="WCR514" s="38"/>
      <c r="WCS514" s="38"/>
      <c r="WCT514" s="38"/>
      <c r="WCU514" s="38"/>
      <c r="WCV514" s="38"/>
      <c r="WCW514" s="38"/>
      <c r="WCX514" s="38"/>
      <c r="WCY514" s="38"/>
      <c r="WCZ514" s="38"/>
      <c r="WDA514" s="38"/>
      <c r="WDB514" s="38"/>
      <c r="WDC514" s="38"/>
      <c r="WDD514" s="38"/>
      <c r="WDE514" s="38"/>
      <c r="WDF514" s="38"/>
      <c r="WDG514" s="38"/>
      <c r="WDH514" s="38"/>
      <c r="WDI514" s="38"/>
      <c r="WDJ514" s="38"/>
      <c r="WDK514" s="38"/>
      <c r="WDL514" s="38"/>
      <c r="WDM514" s="38"/>
      <c r="WDN514" s="38"/>
      <c r="WDO514" s="38"/>
      <c r="WDP514" s="38"/>
      <c r="WDQ514" s="38"/>
      <c r="WDR514" s="38"/>
      <c r="WDS514" s="38"/>
      <c r="WDT514" s="38"/>
      <c r="WDU514" s="38"/>
      <c r="WDV514" s="38"/>
      <c r="WDW514" s="38"/>
      <c r="WDX514" s="38"/>
      <c r="WDY514" s="38"/>
      <c r="WDZ514" s="38"/>
      <c r="WEA514" s="38"/>
      <c r="WEB514" s="38"/>
      <c r="WEC514" s="38"/>
      <c r="WED514" s="38"/>
      <c r="WEE514" s="38"/>
      <c r="WEF514" s="38"/>
      <c r="WEG514" s="38"/>
      <c r="WEH514" s="38"/>
      <c r="WEI514" s="38"/>
      <c r="WEJ514" s="38"/>
      <c r="WEK514" s="38"/>
      <c r="WEL514" s="38"/>
      <c r="WEM514" s="38"/>
      <c r="WEN514" s="38"/>
      <c r="WEO514" s="38"/>
      <c r="WEP514" s="38"/>
      <c r="WEQ514" s="38"/>
      <c r="WER514" s="38"/>
      <c r="WES514" s="38"/>
      <c r="WET514" s="38"/>
      <c r="WEU514" s="38"/>
      <c r="WEV514" s="38"/>
      <c r="WEW514" s="38"/>
      <c r="WEX514" s="38"/>
      <c r="WEY514" s="38"/>
      <c r="WEZ514" s="38"/>
      <c r="WFA514" s="38"/>
      <c r="WFB514" s="38"/>
      <c r="WFC514" s="38"/>
      <c r="WFD514" s="38"/>
      <c r="WFE514" s="38"/>
      <c r="WFF514" s="38"/>
      <c r="WFG514" s="38"/>
      <c r="WFH514" s="38"/>
      <c r="WFI514" s="38"/>
      <c r="WFJ514" s="38"/>
      <c r="WFK514" s="38"/>
      <c r="WFL514" s="38"/>
      <c r="WFM514" s="38"/>
      <c r="WFN514" s="38"/>
      <c r="WFO514" s="38"/>
      <c r="WFP514" s="38"/>
      <c r="WFQ514" s="38"/>
      <c r="WFR514" s="38"/>
      <c r="WFS514" s="38"/>
      <c r="WFT514" s="38"/>
      <c r="WFU514" s="38"/>
      <c r="WFV514" s="38"/>
      <c r="WFW514" s="38"/>
      <c r="WFX514" s="38"/>
      <c r="WFY514" s="38"/>
      <c r="WFZ514" s="38"/>
      <c r="WGA514" s="38"/>
      <c r="WGB514" s="38"/>
      <c r="WGC514" s="38"/>
      <c r="WGD514" s="38"/>
      <c r="WGE514" s="38"/>
      <c r="WGF514" s="38"/>
      <c r="WGG514" s="38"/>
      <c r="WGH514" s="38"/>
      <c r="WGI514" s="38"/>
      <c r="WGJ514" s="38"/>
      <c r="WGK514" s="38"/>
      <c r="WGL514" s="38"/>
      <c r="WGM514" s="38"/>
      <c r="WGN514" s="38"/>
      <c r="WGO514" s="38"/>
      <c r="WGP514" s="38"/>
      <c r="WGQ514" s="38"/>
      <c r="WGR514" s="38"/>
      <c r="WGS514" s="38"/>
      <c r="WGT514" s="38"/>
      <c r="WGU514" s="38"/>
      <c r="WGV514" s="38"/>
      <c r="WGW514" s="38"/>
      <c r="WGX514" s="38"/>
      <c r="WGY514" s="38"/>
      <c r="WGZ514" s="38"/>
      <c r="WHA514" s="38"/>
      <c r="WHB514" s="38"/>
      <c r="WHC514" s="38"/>
      <c r="WHD514" s="38"/>
      <c r="WHE514" s="38"/>
      <c r="WHF514" s="38"/>
      <c r="WHG514" s="38"/>
      <c r="WHH514" s="38"/>
      <c r="WHI514" s="38"/>
      <c r="WHJ514" s="38"/>
      <c r="WHK514" s="38"/>
      <c r="WHL514" s="38"/>
      <c r="WHM514" s="38"/>
      <c r="WHN514" s="38"/>
      <c r="WHO514" s="38"/>
      <c r="WHP514" s="38"/>
      <c r="WHQ514" s="38"/>
      <c r="WHR514" s="38"/>
      <c r="WHS514" s="38"/>
      <c r="WHT514" s="38"/>
      <c r="WHU514" s="38"/>
      <c r="WHV514" s="38"/>
      <c r="WHW514" s="38"/>
      <c r="WHX514" s="38"/>
      <c r="WHY514" s="38"/>
      <c r="WHZ514" s="38"/>
      <c r="WIA514" s="38"/>
      <c r="WIB514" s="38"/>
      <c r="WIC514" s="38"/>
      <c r="WID514" s="38"/>
      <c r="WIE514" s="38"/>
      <c r="WIF514" s="38"/>
      <c r="WIG514" s="38"/>
      <c r="WIH514" s="38"/>
      <c r="WII514" s="38"/>
      <c r="WIJ514" s="38"/>
      <c r="WIK514" s="38"/>
      <c r="WIL514" s="38"/>
      <c r="WIM514" s="38"/>
      <c r="WIN514" s="38"/>
      <c r="WIO514" s="38"/>
      <c r="WIP514" s="38"/>
      <c r="WIQ514" s="38"/>
      <c r="WIR514" s="38"/>
      <c r="WIS514" s="38"/>
      <c r="WIT514" s="38"/>
      <c r="WIU514" s="38"/>
      <c r="WIV514" s="38"/>
      <c r="WIW514" s="38"/>
      <c r="WIX514" s="38"/>
      <c r="WIY514" s="38"/>
      <c r="WIZ514" s="38"/>
      <c r="WJA514" s="38"/>
      <c r="WJB514" s="38"/>
      <c r="WJC514" s="38"/>
      <c r="WJD514" s="38"/>
      <c r="WJE514" s="38"/>
      <c r="WJF514" s="38"/>
      <c r="WJG514" s="38"/>
      <c r="WJH514" s="38"/>
      <c r="WJI514" s="38"/>
      <c r="WJJ514" s="38"/>
      <c r="WJK514" s="38"/>
      <c r="WJL514" s="38"/>
      <c r="WJM514" s="38"/>
      <c r="WJN514" s="38"/>
      <c r="WJO514" s="38"/>
      <c r="WJP514" s="38"/>
      <c r="WJQ514" s="38"/>
      <c r="WJR514" s="38"/>
      <c r="WJS514" s="38"/>
      <c r="WJT514" s="38"/>
      <c r="WJU514" s="38"/>
      <c r="WJV514" s="38"/>
      <c r="WJW514" s="38"/>
      <c r="WJX514" s="38"/>
      <c r="WJY514" s="38"/>
      <c r="WJZ514" s="38"/>
      <c r="WKA514" s="38"/>
      <c r="WKB514" s="38"/>
      <c r="WKC514" s="38"/>
      <c r="WKD514" s="38"/>
      <c r="WKE514" s="38"/>
      <c r="WKF514" s="38"/>
      <c r="WKG514" s="38"/>
      <c r="WKH514" s="38"/>
      <c r="WKI514" s="38"/>
      <c r="WKJ514" s="38"/>
      <c r="WKK514" s="38"/>
      <c r="WKL514" s="38"/>
      <c r="WKM514" s="38"/>
      <c r="WKN514" s="38"/>
      <c r="WKO514" s="38"/>
      <c r="WKP514" s="38"/>
      <c r="WKQ514" s="38"/>
      <c r="WKR514" s="38"/>
      <c r="WKS514" s="38"/>
      <c r="WKT514" s="38"/>
      <c r="WKU514" s="38"/>
      <c r="WKV514" s="38"/>
      <c r="WKW514" s="38"/>
      <c r="WKX514" s="38"/>
      <c r="WKY514" s="38"/>
      <c r="WKZ514" s="38"/>
      <c r="WLA514" s="38"/>
      <c r="WLB514" s="38"/>
      <c r="WLC514" s="38"/>
      <c r="WLD514" s="38"/>
      <c r="WLE514" s="38"/>
      <c r="WLF514" s="38"/>
      <c r="WLG514" s="38"/>
      <c r="WLH514" s="38"/>
      <c r="WLI514" s="38"/>
      <c r="WLJ514" s="38"/>
      <c r="WLK514" s="38"/>
      <c r="WLL514" s="38"/>
      <c r="WLM514" s="38"/>
      <c r="WLN514" s="38"/>
      <c r="WLO514" s="38"/>
      <c r="WLP514" s="38"/>
      <c r="WLQ514" s="38"/>
      <c r="WLR514" s="38"/>
      <c r="WLS514" s="38"/>
      <c r="WLT514" s="38"/>
      <c r="WLU514" s="38"/>
      <c r="WLV514" s="38"/>
      <c r="WLW514" s="38"/>
      <c r="WLX514" s="38"/>
      <c r="WLY514" s="38"/>
      <c r="WLZ514" s="38"/>
      <c r="WMA514" s="38"/>
      <c r="WMB514" s="38"/>
      <c r="WMC514" s="38"/>
      <c r="WMD514" s="38"/>
      <c r="WME514" s="38"/>
      <c r="WMF514" s="38"/>
      <c r="WMG514" s="38"/>
      <c r="WMH514" s="38"/>
      <c r="WMI514" s="38"/>
      <c r="WMJ514" s="38"/>
      <c r="WMK514" s="38"/>
      <c r="WML514" s="38"/>
      <c r="WMM514" s="38"/>
      <c r="WMN514" s="38"/>
      <c r="WMO514" s="38"/>
      <c r="WMP514" s="38"/>
      <c r="WMQ514" s="38"/>
      <c r="WMR514" s="38"/>
      <c r="WMS514" s="38"/>
      <c r="WMT514" s="38"/>
      <c r="WMU514" s="38"/>
      <c r="WMV514" s="38"/>
      <c r="WMW514" s="38"/>
      <c r="WMX514" s="38"/>
      <c r="WMY514" s="38"/>
      <c r="WMZ514" s="38"/>
      <c r="WNA514" s="38"/>
      <c r="WNB514" s="38"/>
      <c r="WNC514" s="38"/>
      <c r="WND514" s="38"/>
      <c r="WNE514" s="38"/>
      <c r="WNF514" s="38"/>
      <c r="WNG514" s="38"/>
      <c r="WNH514" s="38"/>
      <c r="WNI514" s="38"/>
      <c r="WNJ514" s="38"/>
      <c r="WNK514" s="38"/>
      <c r="WNL514" s="38"/>
      <c r="WNM514" s="38"/>
      <c r="WNN514" s="38"/>
      <c r="WNO514" s="38"/>
      <c r="WNP514" s="38"/>
      <c r="WNQ514" s="38"/>
      <c r="WNR514" s="38"/>
      <c r="WNS514" s="38"/>
      <c r="WNT514" s="38"/>
      <c r="WNU514" s="38"/>
      <c r="WNV514" s="38"/>
      <c r="WNW514" s="38"/>
      <c r="WNX514" s="38"/>
      <c r="WNY514" s="38"/>
      <c r="WNZ514" s="38"/>
      <c r="WOA514" s="38"/>
      <c r="WOB514" s="38"/>
      <c r="WOC514" s="38"/>
      <c r="WOD514" s="38"/>
      <c r="WOE514" s="38"/>
      <c r="WOF514" s="38"/>
      <c r="WOG514" s="38"/>
      <c r="WOH514" s="38"/>
      <c r="WOI514" s="38"/>
      <c r="WOJ514" s="38"/>
      <c r="WOK514" s="38"/>
      <c r="WOL514" s="38"/>
      <c r="WOM514" s="38"/>
      <c r="WON514" s="38"/>
      <c r="WOO514" s="38"/>
      <c r="WOP514" s="38"/>
      <c r="WOQ514" s="38"/>
      <c r="WOR514" s="38"/>
      <c r="WOS514" s="38"/>
      <c r="WOT514" s="38"/>
      <c r="WOU514" s="38"/>
      <c r="WOV514" s="38"/>
      <c r="WOW514" s="38"/>
      <c r="WOX514" s="38"/>
      <c r="WOY514" s="38"/>
      <c r="WOZ514" s="38"/>
      <c r="WPA514" s="38"/>
      <c r="WPB514" s="38"/>
      <c r="WPC514" s="38"/>
      <c r="WPD514" s="38"/>
      <c r="WPE514" s="38"/>
      <c r="WPF514" s="38"/>
      <c r="WPG514" s="38"/>
      <c r="WPH514" s="38"/>
      <c r="WPI514" s="38"/>
      <c r="WPJ514" s="38"/>
      <c r="WPK514" s="38"/>
      <c r="WPL514" s="38"/>
      <c r="WPM514" s="38"/>
      <c r="WPN514" s="38"/>
      <c r="WPO514" s="38"/>
      <c r="WPP514" s="38"/>
      <c r="WPQ514" s="38"/>
      <c r="WPR514" s="38"/>
      <c r="WPS514" s="38"/>
      <c r="WPT514" s="38"/>
      <c r="WPU514" s="38"/>
      <c r="WPV514" s="38"/>
      <c r="WPW514" s="38"/>
      <c r="WPX514" s="38"/>
      <c r="WPY514" s="38"/>
      <c r="WPZ514" s="38"/>
      <c r="WQA514" s="38"/>
      <c r="WQB514" s="38"/>
      <c r="WQC514" s="38"/>
      <c r="WQD514" s="38"/>
      <c r="WQE514" s="38"/>
      <c r="WQF514" s="38"/>
      <c r="WQG514" s="38"/>
      <c r="WQH514" s="38"/>
      <c r="WQI514" s="38"/>
      <c r="WQJ514" s="38"/>
      <c r="WQK514" s="38"/>
      <c r="WQL514" s="38"/>
      <c r="WQM514" s="38"/>
      <c r="WQN514" s="38"/>
      <c r="WQO514" s="38"/>
      <c r="WQP514" s="38"/>
      <c r="WQQ514" s="38"/>
      <c r="WQR514" s="38"/>
      <c r="WQS514" s="38"/>
      <c r="WQT514" s="38"/>
      <c r="WQU514" s="38"/>
      <c r="WQV514" s="38"/>
      <c r="WQW514" s="38"/>
      <c r="WQX514" s="38"/>
      <c r="WQY514" s="38"/>
      <c r="WQZ514" s="38"/>
      <c r="WRA514" s="38"/>
      <c r="WRB514" s="38"/>
      <c r="WRC514" s="38"/>
      <c r="WRD514" s="38"/>
      <c r="WRE514" s="38"/>
      <c r="WRF514" s="38"/>
      <c r="WRG514" s="38"/>
      <c r="WRH514" s="38"/>
      <c r="WRI514" s="38"/>
      <c r="WRJ514" s="38"/>
      <c r="WRK514" s="38"/>
      <c r="WRL514" s="38"/>
      <c r="WRM514" s="38"/>
      <c r="WRN514" s="38"/>
      <c r="WRO514" s="38"/>
      <c r="WRP514" s="38"/>
      <c r="WRQ514" s="38"/>
      <c r="WRR514" s="38"/>
      <c r="WRS514" s="38"/>
      <c r="WRT514" s="38"/>
      <c r="WRU514" s="38"/>
      <c r="WRV514" s="38"/>
      <c r="WRW514" s="38"/>
      <c r="WRX514" s="38"/>
      <c r="WRY514" s="38"/>
      <c r="WRZ514" s="38"/>
      <c r="WSA514" s="38"/>
      <c r="WSB514" s="38"/>
      <c r="WSC514" s="38"/>
      <c r="WSD514" s="38"/>
      <c r="WSE514" s="38"/>
      <c r="WSF514" s="38"/>
      <c r="WSG514" s="38"/>
      <c r="WSH514" s="38"/>
      <c r="WSI514" s="38"/>
      <c r="WSJ514" s="38"/>
      <c r="WSK514" s="38"/>
      <c r="WSL514" s="38"/>
      <c r="WSM514" s="38"/>
      <c r="WSN514" s="38"/>
      <c r="WSO514" s="38"/>
      <c r="WSP514" s="38"/>
      <c r="WSQ514" s="38"/>
      <c r="WSR514" s="38"/>
      <c r="WSS514" s="38"/>
      <c r="WST514" s="38"/>
      <c r="WSU514" s="38"/>
      <c r="WSV514" s="38"/>
      <c r="WSW514" s="38"/>
      <c r="WSX514" s="38"/>
      <c r="WSY514" s="38"/>
      <c r="WSZ514" s="38"/>
      <c r="WTA514" s="38"/>
      <c r="WTB514" s="38"/>
      <c r="WTC514" s="38"/>
      <c r="WTD514" s="38"/>
      <c r="WTE514" s="38"/>
      <c r="WTF514" s="38"/>
      <c r="WTG514" s="38"/>
      <c r="WTH514" s="38"/>
      <c r="WTI514" s="38"/>
      <c r="WTJ514" s="38"/>
      <c r="WTK514" s="38"/>
      <c r="WTL514" s="38"/>
      <c r="WTM514" s="38"/>
      <c r="WTN514" s="38"/>
      <c r="WTO514" s="38"/>
      <c r="WTP514" s="38"/>
      <c r="WTQ514" s="38"/>
      <c r="WTR514" s="38"/>
      <c r="WTS514" s="38"/>
      <c r="WTT514" s="38"/>
      <c r="WTU514" s="38"/>
      <c r="WTV514" s="38"/>
      <c r="WTW514" s="38"/>
      <c r="WTX514" s="38"/>
      <c r="WTY514" s="38"/>
      <c r="WTZ514" s="38"/>
      <c r="WUA514" s="38"/>
      <c r="WUB514" s="38"/>
      <c r="WUC514" s="38"/>
      <c r="WUD514" s="38"/>
      <c r="WUE514" s="38"/>
      <c r="WUF514" s="38"/>
      <c r="WUG514" s="38"/>
      <c r="WUH514" s="38"/>
      <c r="WUI514" s="38"/>
      <c r="WUJ514" s="38"/>
      <c r="WUK514" s="38"/>
      <c r="WUL514" s="38"/>
      <c r="WUM514" s="38"/>
      <c r="WUN514" s="38"/>
      <c r="WUO514" s="38"/>
      <c r="WUP514" s="38"/>
      <c r="WUQ514" s="38"/>
      <c r="WUR514" s="38"/>
      <c r="WUS514" s="38"/>
      <c r="WUT514" s="38"/>
      <c r="WUU514" s="38"/>
      <c r="WUV514" s="38"/>
      <c r="WUW514" s="38"/>
      <c r="WUX514" s="38"/>
      <c r="WUY514" s="38"/>
      <c r="WUZ514" s="38"/>
      <c r="WVA514" s="38"/>
      <c r="WVB514" s="38"/>
      <c r="WVC514" s="38"/>
      <c r="WVD514" s="38"/>
      <c r="WVE514" s="38"/>
      <c r="WVF514" s="38"/>
      <c r="WVG514" s="38"/>
      <c r="WVH514" s="38"/>
      <c r="WVI514" s="38"/>
      <c r="WVJ514" s="38"/>
      <c r="WVK514" s="38"/>
      <c r="WVL514" s="38"/>
      <c r="WVM514" s="38"/>
      <c r="WVN514" s="38"/>
      <c r="WVO514" s="38"/>
      <c r="WVP514" s="38"/>
      <c r="WVQ514" s="38"/>
      <c r="WVR514" s="38"/>
      <c r="WVS514" s="38"/>
      <c r="WVT514" s="38"/>
      <c r="WVU514" s="38"/>
      <c r="WVV514" s="38"/>
      <c r="WVW514" s="38"/>
      <c r="WVX514" s="38"/>
      <c r="WVY514" s="38"/>
      <c r="WVZ514" s="38"/>
      <c r="WWA514" s="38"/>
      <c r="WWB514" s="38"/>
      <c r="WWC514" s="38"/>
      <c r="WWD514" s="38"/>
      <c r="WWE514" s="38"/>
      <c r="WWF514" s="38"/>
      <c r="WWG514" s="38"/>
      <c r="WWH514" s="38"/>
      <c r="WWI514" s="38"/>
      <c r="WWJ514" s="38"/>
      <c r="WWK514" s="38"/>
      <c r="WWL514" s="38"/>
      <c r="WWM514" s="38"/>
      <c r="WWN514" s="38"/>
      <c r="WWO514" s="38"/>
      <c r="WWP514" s="38"/>
      <c r="WWQ514" s="38"/>
      <c r="WWR514" s="38"/>
      <c r="WWS514" s="38"/>
      <c r="WWT514" s="38"/>
      <c r="WWU514" s="38"/>
      <c r="WWV514" s="38"/>
      <c r="WWW514" s="38"/>
      <c r="WWX514" s="38"/>
      <c r="WWY514" s="38"/>
      <c r="WWZ514" s="38"/>
      <c r="WXA514" s="38"/>
      <c r="WXB514" s="38"/>
      <c r="WXC514" s="38"/>
      <c r="WXD514" s="38"/>
      <c r="WXE514" s="38"/>
      <c r="WXF514" s="38"/>
      <c r="WXG514" s="38"/>
      <c r="WXH514" s="38"/>
      <c r="WXI514" s="38"/>
      <c r="WXJ514" s="38"/>
      <c r="WXK514" s="38"/>
      <c r="WXL514" s="38"/>
      <c r="WXM514" s="38"/>
      <c r="WXN514" s="38"/>
      <c r="WXO514" s="38"/>
      <c r="WXP514" s="38"/>
      <c r="WXQ514" s="38"/>
      <c r="WXR514" s="38"/>
      <c r="WXS514" s="38"/>
      <c r="WXT514" s="38"/>
      <c r="WXU514" s="38"/>
      <c r="WXV514" s="38"/>
      <c r="WXW514" s="38"/>
      <c r="WXX514" s="38"/>
      <c r="WXY514" s="38"/>
      <c r="WXZ514" s="38"/>
      <c r="WYA514" s="38"/>
      <c r="WYB514" s="38"/>
      <c r="WYC514" s="38"/>
      <c r="WYD514" s="38"/>
      <c r="WYE514" s="38"/>
      <c r="WYF514" s="38"/>
      <c r="WYG514" s="38"/>
      <c r="WYH514" s="38"/>
      <c r="WYI514" s="38"/>
      <c r="WYJ514" s="38"/>
      <c r="WYK514" s="38"/>
      <c r="WYL514" s="38"/>
      <c r="WYM514" s="38"/>
      <c r="WYN514" s="38"/>
      <c r="WYO514" s="38"/>
      <c r="WYP514" s="38"/>
      <c r="WYQ514" s="38"/>
      <c r="WYR514" s="38"/>
      <c r="WYS514" s="38"/>
      <c r="WYT514" s="38"/>
      <c r="WYU514" s="38"/>
      <c r="WYV514" s="38"/>
      <c r="WYW514" s="38"/>
      <c r="WYX514" s="38"/>
      <c r="WYY514" s="38"/>
      <c r="WYZ514" s="38"/>
      <c r="WZA514" s="38"/>
      <c r="WZB514" s="38"/>
      <c r="WZC514" s="38"/>
      <c r="WZD514" s="38"/>
      <c r="WZE514" s="38"/>
      <c r="WZF514" s="38"/>
      <c r="WZG514" s="38"/>
      <c r="WZH514" s="38"/>
      <c r="WZI514" s="38"/>
      <c r="WZJ514" s="38"/>
      <c r="WZK514" s="38"/>
      <c r="WZL514" s="38"/>
      <c r="WZM514" s="38"/>
      <c r="WZN514" s="38"/>
      <c r="WZO514" s="38"/>
      <c r="WZP514" s="38"/>
      <c r="WZQ514" s="38"/>
      <c r="WZR514" s="38"/>
      <c r="WZS514" s="38"/>
      <c r="WZT514" s="38"/>
      <c r="WZU514" s="38"/>
      <c r="WZV514" s="38"/>
      <c r="WZW514" s="38"/>
      <c r="WZX514" s="38"/>
      <c r="WZY514" s="38"/>
      <c r="WZZ514" s="38"/>
      <c r="XAA514" s="38"/>
      <c r="XAB514" s="38"/>
      <c r="XAC514" s="38"/>
      <c r="XAD514" s="38"/>
      <c r="XAE514" s="38"/>
      <c r="XAF514" s="38"/>
      <c r="XAG514" s="38"/>
      <c r="XAH514" s="38"/>
      <c r="XAI514" s="38"/>
      <c r="XAJ514" s="38"/>
      <c r="XAK514" s="38"/>
      <c r="XAL514" s="38"/>
      <c r="XAM514" s="38"/>
      <c r="XAN514" s="38"/>
      <c r="XAO514" s="38"/>
      <c r="XAP514" s="38"/>
      <c r="XAQ514" s="38"/>
      <c r="XAR514" s="38"/>
      <c r="XAS514" s="38"/>
      <c r="XAT514" s="38"/>
      <c r="XAU514" s="38"/>
      <c r="XAV514" s="38"/>
      <c r="XAW514" s="38"/>
      <c r="XAX514" s="38"/>
      <c r="XAY514" s="38"/>
      <c r="XAZ514" s="38"/>
      <c r="XBA514" s="38"/>
      <c r="XBB514" s="38"/>
      <c r="XBC514" s="38"/>
      <c r="XBD514" s="38"/>
      <c r="XBE514" s="38"/>
      <c r="XBF514" s="38"/>
      <c r="XBG514" s="38"/>
      <c r="XBH514" s="38"/>
      <c r="XBI514" s="38"/>
      <c r="XBJ514" s="38"/>
      <c r="XBK514" s="38"/>
      <c r="XBL514" s="38"/>
      <c r="XBM514" s="38"/>
      <c r="XBN514" s="38"/>
      <c r="XBO514" s="38"/>
      <c r="XBP514" s="38"/>
      <c r="XBQ514" s="38"/>
      <c r="XBR514" s="38"/>
      <c r="XBS514" s="38"/>
      <c r="XBT514" s="38"/>
      <c r="XBU514" s="38"/>
      <c r="XBV514" s="38"/>
      <c r="XBW514" s="38"/>
      <c r="XBX514" s="38"/>
      <c r="XBY514" s="38"/>
      <c r="XBZ514" s="38"/>
      <c r="XCA514" s="38"/>
      <c r="XCB514" s="38"/>
      <c r="XCC514" s="38"/>
      <c r="XCD514" s="38"/>
      <c r="XCE514" s="38"/>
      <c r="XCF514" s="38"/>
      <c r="XCG514" s="38"/>
      <c r="XCH514" s="38"/>
      <c r="XCI514" s="38"/>
      <c r="XCJ514" s="38"/>
      <c r="XCK514" s="38"/>
      <c r="XCL514" s="38"/>
      <c r="XCM514" s="38"/>
      <c r="XCN514" s="38"/>
      <c r="XCO514" s="38"/>
      <c r="XCP514" s="38"/>
      <c r="XCQ514" s="38"/>
      <c r="XCR514" s="38"/>
      <c r="XCS514" s="38"/>
      <c r="XCT514" s="38"/>
      <c r="XCU514" s="38"/>
      <c r="XCV514" s="38"/>
      <c r="XCW514" s="38"/>
      <c r="XCX514" s="38"/>
      <c r="XCY514" s="38"/>
      <c r="XCZ514" s="38"/>
      <c r="XDA514" s="38"/>
      <c r="XDB514" s="38"/>
      <c r="XDC514" s="38"/>
      <c r="XDD514" s="38"/>
      <c r="XDE514" s="38"/>
      <c r="XDF514" s="38"/>
      <c r="XDG514" s="38"/>
      <c r="XDH514" s="38"/>
      <c r="XDI514" s="38"/>
      <c r="XDJ514" s="38"/>
      <c r="XDK514" s="38"/>
      <c r="XDL514" s="38"/>
      <c r="XDM514" s="38"/>
      <c r="XDN514" s="38"/>
      <c r="XDO514" s="38"/>
      <c r="XDP514" s="38"/>
      <c r="XDQ514" s="38"/>
      <c r="XDR514" s="38"/>
      <c r="XDS514" s="38"/>
      <c r="XDT514" s="38"/>
      <c r="XDU514" s="38"/>
      <c r="XDV514" s="38"/>
      <c r="XDW514" s="38"/>
      <c r="XDX514" s="38"/>
      <c r="XDY514" s="38"/>
      <c r="XDZ514" s="38"/>
      <c r="XEA514" s="38"/>
      <c r="XEB514" s="38"/>
      <c r="XEC514" s="38"/>
      <c r="XED514" s="38"/>
      <c r="XEE514" s="38"/>
      <c r="XEF514" s="38"/>
      <c r="XEG514" s="38"/>
      <c r="XEH514" s="38"/>
      <c r="XEI514" s="38"/>
      <c r="XEJ514" s="38"/>
      <c r="XEK514" s="38"/>
      <c r="XEL514" s="38"/>
      <c r="XEM514" s="38"/>
      <c r="XEN514" s="38"/>
      <c r="XEO514" s="38"/>
      <c r="XEP514" s="38"/>
      <c r="XEQ514" s="38"/>
    </row>
    <row r="515" spans="1:16371" ht="15" customHeight="1" x14ac:dyDescent="0.2">
      <c r="A515" s="8">
        <v>1</v>
      </c>
      <c r="B515" s="14" t="s">
        <v>450</v>
      </c>
      <c r="C515" s="10">
        <v>2022</v>
      </c>
      <c r="D515" s="10">
        <v>2022</v>
      </c>
      <c r="E515" s="35">
        <v>117470.455</v>
      </c>
      <c r="F515" s="10" t="s">
        <v>144</v>
      </c>
    </row>
    <row r="516" spans="1:16371" s="13" customFormat="1" ht="27" customHeight="1" x14ac:dyDescent="0.2">
      <c r="A516" s="8">
        <v>2</v>
      </c>
      <c r="B516" s="60" t="s">
        <v>713</v>
      </c>
      <c r="C516" s="44">
        <v>2024</v>
      </c>
      <c r="D516" s="44">
        <v>2024</v>
      </c>
      <c r="E516" s="68">
        <v>124422</v>
      </c>
      <c r="F516" s="36" t="s">
        <v>714</v>
      </c>
    </row>
    <row r="517" spans="1:16371" customFormat="1" ht="38.25" x14ac:dyDescent="0.25">
      <c r="A517" s="8">
        <v>3</v>
      </c>
      <c r="B517" s="60" t="s">
        <v>814</v>
      </c>
      <c r="C517" s="44">
        <v>2024</v>
      </c>
      <c r="D517" s="44">
        <v>2024</v>
      </c>
      <c r="E517" s="236">
        <v>156750.348</v>
      </c>
      <c r="F517" s="36" t="s">
        <v>815</v>
      </c>
    </row>
    <row r="518" spans="1:16371" customFormat="1" ht="51" x14ac:dyDescent="0.25">
      <c r="A518" s="8">
        <v>4</v>
      </c>
      <c r="B518" s="43" t="s">
        <v>816</v>
      </c>
      <c r="C518" s="44">
        <v>2024</v>
      </c>
      <c r="D518" s="44">
        <v>2024</v>
      </c>
      <c r="E518" s="236">
        <v>144222.117</v>
      </c>
      <c r="F518" s="36" t="s">
        <v>817</v>
      </c>
    </row>
    <row r="519" spans="1:16371" ht="14.25" customHeight="1" x14ac:dyDescent="0.2">
      <c r="A519" s="55"/>
      <c r="B519" s="26" t="s">
        <v>131</v>
      </c>
      <c r="C519" s="10"/>
      <c r="D519" s="10"/>
      <c r="E519" s="19">
        <f>SUM(E515:E518)</f>
        <v>542864.92000000004</v>
      </c>
      <c r="F519" s="62"/>
    </row>
    <row r="520" spans="1:16371" x14ac:dyDescent="0.2">
      <c r="A520" s="248" t="s">
        <v>454</v>
      </c>
      <c r="B520" s="249"/>
      <c r="C520" s="249"/>
      <c r="D520" s="249"/>
      <c r="E520" s="249"/>
      <c r="F520" s="250"/>
    </row>
    <row r="521" spans="1:16371" ht="38.25" x14ac:dyDescent="0.2">
      <c r="A521" s="8">
        <v>1</v>
      </c>
      <c r="B521" s="14" t="s">
        <v>452</v>
      </c>
      <c r="C521" s="10">
        <v>2022</v>
      </c>
      <c r="D521" s="10">
        <v>2022</v>
      </c>
      <c r="E521" s="35">
        <v>52544.012000000002</v>
      </c>
      <c r="F521" s="10" t="s">
        <v>20</v>
      </c>
    </row>
    <row r="522" spans="1:16371" ht="38.25" x14ac:dyDescent="0.2">
      <c r="A522" s="8">
        <v>2</v>
      </c>
      <c r="B522" s="14" t="s">
        <v>453</v>
      </c>
      <c r="C522" s="10">
        <v>2022</v>
      </c>
      <c r="D522" s="10">
        <v>2022</v>
      </c>
      <c r="E522" s="35">
        <v>94484.865000000005</v>
      </c>
      <c r="F522" s="10" t="s">
        <v>20</v>
      </c>
    </row>
    <row r="523" spans="1:16371" s="13" customFormat="1" ht="38.25" x14ac:dyDescent="0.2">
      <c r="A523" s="8">
        <v>3</v>
      </c>
      <c r="B523" s="124" t="s">
        <v>701</v>
      </c>
      <c r="C523" s="125">
        <v>2024</v>
      </c>
      <c r="D523" s="125">
        <v>2024</v>
      </c>
      <c r="E523" s="236">
        <v>138800.29999999999</v>
      </c>
      <c r="F523" s="126" t="s">
        <v>702</v>
      </c>
    </row>
    <row r="524" spans="1:16371" s="13" customFormat="1" ht="38.25" x14ac:dyDescent="0.2">
      <c r="A524" s="8">
        <v>4</v>
      </c>
      <c r="B524" s="43" t="s">
        <v>703</v>
      </c>
      <c r="C524" s="44">
        <v>2024</v>
      </c>
      <c r="D524" s="44">
        <v>2024</v>
      </c>
      <c r="E524" s="237">
        <v>138800.25700000001</v>
      </c>
      <c r="F524" s="41" t="s">
        <v>704</v>
      </c>
    </row>
    <row r="525" spans="1:16371" s="13" customFormat="1" ht="38.25" x14ac:dyDescent="0.2">
      <c r="A525" s="8">
        <v>5</v>
      </c>
      <c r="B525" s="127" t="s">
        <v>705</v>
      </c>
      <c r="C525" s="128">
        <v>2024</v>
      </c>
      <c r="D525" s="128">
        <v>2024</v>
      </c>
      <c r="E525" s="237">
        <v>419730.49400000001</v>
      </c>
      <c r="F525" s="41" t="s">
        <v>706</v>
      </c>
    </row>
    <row r="526" spans="1:16371" ht="15.75" customHeight="1" x14ac:dyDescent="0.2">
      <c r="A526" s="8"/>
      <c r="B526" s="32" t="s">
        <v>131</v>
      </c>
      <c r="C526" s="10"/>
      <c r="D526" s="10"/>
      <c r="E526" s="19">
        <f>SUM(E521:E525)</f>
        <v>844359.92800000007</v>
      </c>
      <c r="F526" s="10"/>
    </row>
    <row r="527" spans="1:16371" x14ac:dyDescent="0.2">
      <c r="A527" s="248" t="s">
        <v>457</v>
      </c>
      <c r="B527" s="249"/>
      <c r="C527" s="249"/>
      <c r="D527" s="249"/>
      <c r="E527" s="249"/>
      <c r="F527" s="250"/>
    </row>
    <row r="528" spans="1:16371" ht="25.5" x14ac:dyDescent="0.2">
      <c r="A528" s="8">
        <v>1</v>
      </c>
      <c r="B528" s="59" t="s">
        <v>455</v>
      </c>
      <c r="C528" s="10">
        <v>2023</v>
      </c>
      <c r="D528" s="10">
        <v>2023</v>
      </c>
      <c r="E528" s="85">
        <v>58370.3</v>
      </c>
      <c r="F528" s="36" t="s">
        <v>456</v>
      </c>
    </row>
    <row r="529" spans="1:6" x14ac:dyDescent="0.2">
      <c r="A529" s="8"/>
      <c r="B529" s="26" t="s">
        <v>131</v>
      </c>
      <c r="C529" s="10"/>
      <c r="D529" s="10"/>
      <c r="E529" s="19">
        <f>SUM(E528)</f>
        <v>58370.3</v>
      </c>
      <c r="F529" s="36"/>
    </row>
    <row r="530" spans="1:6" x14ac:dyDescent="0.2">
      <c r="A530" s="248" t="s">
        <v>720</v>
      </c>
      <c r="B530" s="249"/>
      <c r="C530" s="249"/>
      <c r="D530" s="249"/>
      <c r="E530" s="249"/>
      <c r="F530" s="250"/>
    </row>
    <row r="531" spans="1:6" s="13" customFormat="1" ht="27" customHeight="1" x14ac:dyDescent="0.2">
      <c r="A531" s="8">
        <v>1</v>
      </c>
      <c r="B531" s="137" t="s">
        <v>719</v>
      </c>
      <c r="C531" s="120">
        <v>2024</v>
      </c>
      <c r="D531" s="120">
        <v>2024</v>
      </c>
      <c r="E531" s="138">
        <v>255114.516</v>
      </c>
      <c r="F531" s="120" t="s">
        <v>144</v>
      </c>
    </row>
    <row r="532" spans="1:6" x14ac:dyDescent="0.2">
      <c r="A532" s="8"/>
      <c r="B532" s="26" t="s">
        <v>131</v>
      </c>
      <c r="C532" s="10"/>
      <c r="D532" s="10"/>
      <c r="E532" s="19">
        <f>SUM(E531)</f>
        <v>255114.516</v>
      </c>
      <c r="F532" s="36"/>
    </row>
    <row r="533" spans="1:6" x14ac:dyDescent="0.2">
      <c r="A533" s="248" t="s">
        <v>464</v>
      </c>
      <c r="B533" s="249"/>
      <c r="C533" s="249"/>
      <c r="D533" s="249"/>
      <c r="E533" s="249"/>
      <c r="F533" s="250"/>
    </row>
    <row r="534" spans="1:6" ht="38.25" x14ac:dyDescent="0.2">
      <c r="A534" s="8">
        <v>1</v>
      </c>
      <c r="B534" s="14" t="s">
        <v>458</v>
      </c>
      <c r="C534" s="10">
        <v>2022</v>
      </c>
      <c r="D534" s="10">
        <v>2022</v>
      </c>
      <c r="E534" s="35">
        <v>295757.58299999998</v>
      </c>
      <c r="F534" s="10" t="s">
        <v>460</v>
      </c>
    </row>
    <row r="535" spans="1:6" ht="38.25" x14ac:dyDescent="0.2">
      <c r="A535" s="8">
        <v>2</v>
      </c>
      <c r="B535" s="14" t="s">
        <v>459</v>
      </c>
      <c r="C535" s="10">
        <v>2022</v>
      </c>
      <c r="D535" s="10">
        <v>2022</v>
      </c>
      <c r="E535" s="35">
        <v>163185.9</v>
      </c>
      <c r="F535" s="10" t="s">
        <v>189</v>
      </c>
    </row>
    <row r="536" spans="1:6" ht="51" x14ac:dyDescent="0.2">
      <c r="A536" s="8">
        <v>3</v>
      </c>
      <c r="B536" s="60" t="s">
        <v>461</v>
      </c>
      <c r="C536" s="10">
        <v>2023</v>
      </c>
      <c r="D536" s="10">
        <v>2023</v>
      </c>
      <c r="E536" s="85">
        <v>224540</v>
      </c>
      <c r="F536" s="36" t="s">
        <v>463</v>
      </c>
    </row>
    <row r="537" spans="1:6" ht="51" x14ac:dyDescent="0.2">
      <c r="A537" s="8">
        <v>4</v>
      </c>
      <c r="B537" s="43" t="s">
        <v>462</v>
      </c>
      <c r="C537" s="10">
        <v>2023</v>
      </c>
      <c r="D537" s="10">
        <v>2023</v>
      </c>
      <c r="E537" s="85">
        <v>71557.491999999998</v>
      </c>
      <c r="F537" s="36" t="s">
        <v>356</v>
      </c>
    </row>
    <row r="538" spans="1:6" s="13" customFormat="1" ht="51" x14ac:dyDescent="0.2">
      <c r="A538" s="8">
        <v>5</v>
      </c>
      <c r="B538" s="59" t="s">
        <v>471</v>
      </c>
      <c r="C538" s="8">
        <v>2023</v>
      </c>
      <c r="D538" s="10">
        <v>2023</v>
      </c>
      <c r="E538" s="85">
        <v>137940.20800000001</v>
      </c>
      <c r="F538" s="36" t="s">
        <v>472</v>
      </c>
    </row>
    <row r="539" spans="1:6" s="13" customFormat="1" ht="38.25" x14ac:dyDescent="0.2">
      <c r="A539" s="8">
        <v>6</v>
      </c>
      <c r="B539" s="21" t="s">
        <v>473</v>
      </c>
      <c r="C539" s="10">
        <v>2023</v>
      </c>
      <c r="D539" s="34">
        <v>2024</v>
      </c>
      <c r="E539" s="85">
        <v>567941.505</v>
      </c>
      <c r="F539" s="36" t="s">
        <v>474</v>
      </c>
    </row>
    <row r="540" spans="1:6" s="13" customFormat="1" ht="38.25" x14ac:dyDescent="0.2">
      <c r="A540" s="8">
        <v>7</v>
      </c>
      <c r="B540" s="21" t="s">
        <v>475</v>
      </c>
      <c r="C540" s="10">
        <v>2023</v>
      </c>
      <c r="D540" s="10">
        <v>2023</v>
      </c>
      <c r="E540" s="89">
        <v>198788.549</v>
      </c>
      <c r="F540" s="36" t="s">
        <v>476</v>
      </c>
    </row>
    <row r="541" spans="1:6" s="13" customFormat="1" ht="25.5" x14ac:dyDescent="0.2">
      <c r="A541" s="8">
        <v>8</v>
      </c>
      <c r="B541" s="14" t="s">
        <v>477</v>
      </c>
      <c r="C541" s="10">
        <v>2023</v>
      </c>
      <c r="D541" s="10">
        <v>2023</v>
      </c>
      <c r="E541" s="85">
        <v>28796.543000000001</v>
      </c>
      <c r="F541" s="36" t="s">
        <v>110</v>
      </c>
    </row>
    <row r="542" spans="1:6" s="13" customFormat="1" ht="38.25" x14ac:dyDescent="0.2">
      <c r="A542" s="8">
        <v>9</v>
      </c>
      <c r="B542" s="14" t="s">
        <v>478</v>
      </c>
      <c r="C542" s="10">
        <v>2023</v>
      </c>
      <c r="D542" s="10">
        <v>2023</v>
      </c>
      <c r="E542" s="85">
        <v>74615.157000000007</v>
      </c>
      <c r="F542" s="36" t="s">
        <v>479</v>
      </c>
    </row>
    <row r="543" spans="1:6" s="53" customFormat="1" x14ac:dyDescent="0.2">
      <c r="A543" s="51"/>
      <c r="B543" s="26" t="s">
        <v>131</v>
      </c>
      <c r="C543" s="18"/>
      <c r="D543" s="18"/>
      <c r="E543" s="238">
        <f>SUM(E534:E542)</f>
        <v>1763122.9370000004</v>
      </c>
      <c r="F543" s="56"/>
    </row>
    <row r="544" spans="1:6" x14ac:dyDescent="0.2">
      <c r="A544" s="248" t="s">
        <v>466</v>
      </c>
      <c r="B544" s="249"/>
      <c r="C544" s="249"/>
      <c r="D544" s="249"/>
      <c r="E544" s="249"/>
      <c r="F544" s="250"/>
    </row>
    <row r="545" spans="1:6" ht="25.5" x14ac:dyDescent="0.2">
      <c r="A545" s="8">
        <v>1</v>
      </c>
      <c r="B545" s="14" t="s">
        <v>465</v>
      </c>
      <c r="C545" s="10">
        <v>2022</v>
      </c>
      <c r="D545" s="10">
        <v>2022</v>
      </c>
      <c r="E545" s="35">
        <v>98908.614000000001</v>
      </c>
      <c r="F545" s="10" t="s">
        <v>144</v>
      </c>
    </row>
    <row r="546" spans="1:6" x14ac:dyDescent="0.2">
      <c r="A546" s="8"/>
      <c r="B546" s="26" t="s">
        <v>131</v>
      </c>
      <c r="C546" s="10"/>
      <c r="D546" s="10"/>
      <c r="E546" s="19">
        <f>SUM(E545)</f>
        <v>98908.614000000001</v>
      </c>
      <c r="F546" s="10"/>
    </row>
    <row r="547" spans="1:6" x14ac:dyDescent="0.2">
      <c r="A547" s="248" t="s">
        <v>470</v>
      </c>
      <c r="B547" s="249"/>
      <c r="C547" s="249"/>
      <c r="D547" s="249"/>
      <c r="E547" s="249"/>
      <c r="F547" s="250"/>
    </row>
    <row r="548" spans="1:6" ht="25.5" x14ac:dyDescent="0.2">
      <c r="A548" s="8">
        <v>1</v>
      </c>
      <c r="B548" s="14" t="s">
        <v>467</v>
      </c>
      <c r="C548" s="10">
        <v>2022</v>
      </c>
      <c r="D548" s="10">
        <v>2022</v>
      </c>
      <c r="E548" s="35">
        <v>51323.417000000001</v>
      </c>
      <c r="F548" s="10" t="s">
        <v>468</v>
      </c>
    </row>
    <row r="549" spans="1:6" ht="38.25" x14ac:dyDescent="0.2">
      <c r="A549" s="8">
        <v>2</v>
      </c>
      <c r="B549" s="14" t="s">
        <v>469</v>
      </c>
      <c r="C549" s="10">
        <v>2023</v>
      </c>
      <c r="D549" s="10">
        <v>2023</v>
      </c>
      <c r="E549" s="64">
        <v>39869.550000000003</v>
      </c>
      <c r="F549" s="24" t="s">
        <v>861</v>
      </c>
    </row>
    <row r="550" spans="1:6" x14ac:dyDescent="0.2">
      <c r="A550" s="32"/>
      <c r="B550" s="26" t="s">
        <v>131</v>
      </c>
      <c r="C550" s="33"/>
      <c r="D550" s="33"/>
      <c r="E550" s="77">
        <f>SUM(E548:E549)</f>
        <v>91192.967000000004</v>
      </c>
      <c r="F550" s="33"/>
    </row>
    <row r="551" spans="1:6" x14ac:dyDescent="0.2">
      <c r="A551" s="248" t="s">
        <v>822</v>
      </c>
      <c r="B551" s="249"/>
      <c r="C551" s="249"/>
      <c r="D551" s="249"/>
      <c r="E551" s="249"/>
      <c r="F551" s="250"/>
    </row>
    <row r="552" spans="1:6" customFormat="1" ht="51" x14ac:dyDescent="0.25">
      <c r="A552" s="159">
        <v>1</v>
      </c>
      <c r="B552" s="43" t="s">
        <v>820</v>
      </c>
      <c r="C552" s="44">
        <v>2024</v>
      </c>
      <c r="D552" s="115">
        <v>2025</v>
      </c>
      <c r="E552" s="10" t="s">
        <v>821</v>
      </c>
      <c r="F552" s="247"/>
    </row>
    <row r="553" spans="1:6" s="50" customFormat="1" ht="16.5" customHeight="1" x14ac:dyDescent="0.25">
      <c r="A553" s="33"/>
      <c r="B553" s="33" t="s">
        <v>651</v>
      </c>
      <c r="C553" s="33"/>
      <c r="D553" s="33"/>
      <c r="E553" s="239">
        <f>SUM(E513+E519+E526+E529+E543+E546+E550)</f>
        <v>3547266.3880000007</v>
      </c>
      <c r="F553" s="33"/>
    </row>
    <row r="554" spans="1:6" ht="12.75" customHeight="1" x14ac:dyDescent="0.2">
      <c r="A554" s="261" t="s">
        <v>480</v>
      </c>
      <c r="B554" s="262"/>
      <c r="C554" s="262"/>
      <c r="D554" s="262"/>
      <c r="E554" s="262"/>
      <c r="F554" s="263"/>
    </row>
    <row r="555" spans="1:6" ht="12.75" customHeight="1" x14ac:dyDescent="0.2">
      <c r="A555" s="248" t="s">
        <v>486</v>
      </c>
      <c r="B555" s="249"/>
      <c r="C555" s="249"/>
      <c r="D555" s="249"/>
      <c r="E555" s="249"/>
      <c r="F555" s="250"/>
    </row>
    <row r="556" spans="1:6" ht="38.25" x14ac:dyDescent="0.2">
      <c r="A556" s="8">
        <v>1</v>
      </c>
      <c r="B556" s="9" t="s">
        <v>481</v>
      </c>
      <c r="C556" s="24">
        <v>2020</v>
      </c>
      <c r="D556" s="11">
        <v>2020</v>
      </c>
      <c r="E556" s="12">
        <v>35999.485999999997</v>
      </c>
      <c r="F556" s="24" t="s">
        <v>482</v>
      </c>
    </row>
    <row r="557" spans="1:6" ht="25.5" x14ac:dyDescent="0.2">
      <c r="A557" s="8">
        <v>2</v>
      </c>
      <c r="B557" s="21" t="s">
        <v>483</v>
      </c>
      <c r="C557" s="10">
        <v>2022</v>
      </c>
      <c r="D557" s="10">
        <v>2022</v>
      </c>
      <c r="E557" s="85">
        <v>211902.79199999999</v>
      </c>
      <c r="F557" s="10" t="s">
        <v>138</v>
      </c>
    </row>
    <row r="558" spans="1:6" ht="51" x14ac:dyDescent="0.2">
      <c r="A558" s="8">
        <v>3</v>
      </c>
      <c r="B558" s="21" t="s">
        <v>484</v>
      </c>
      <c r="C558" s="10">
        <v>2023</v>
      </c>
      <c r="D558" s="34">
        <v>2024</v>
      </c>
      <c r="E558" s="35">
        <v>467550.63900000002</v>
      </c>
      <c r="F558" s="10" t="s">
        <v>138</v>
      </c>
    </row>
    <row r="559" spans="1:6" x14ac:dyDescent="0.2">
      <c r="A559" s="51"/>
      <c r="B559" s="33" t="s">
        <v>131</v>
      </c>
      <c r="C559" s="18"/>
      <c r="D559" s="66"/>
      <c r="E559" s="67">
        <f>SUM(E556:E558)</f>
        <v>715452.91700000002</v>
      </c>
      <c r="F559" s="18"/>
    </row>
    <row r="560" spans="1:6" ht="16.5" customHeight="1" x14ac:dyDescent="0.2">
      <c r="A560" s="248" t="s">
        <v>485</v>
      </c>
      <c r="B560" s="249"/>
      <c r="C560" s="249"/>
      <c r="D560" s="249"/>
      <c r="E560" s="249"/>
      <c r="F560" s="250"/>
    </row>
    <row r="561" spans="1:6" ht="30" customHeight="1" x14ac:dyDescent="0.2">
      <c r="A561" s="8">
        <v>1</v>
      </c>
      <c r="B561" s="14" t="s">
        <v>487</v>
      </c>
      <c r="C561" s="24">
        <v>2019</v>
      </c>
      <c r="D561" s="11">
        <v>2020</v>
      </c>
      <c r="E561" s="12">
        <v>150792.6</v>
      </c>
      <c r="F561" s="24" t="s">
        <v>488</v>
      </c>
    </row>
    <row r="562" spans="1:6" ht="25.5" x14ac:dyDescent="0.2">
      <c r="A562" s="8">
        <v>2</v>
      </c>
      <c r="B562" s="14" t="s">
        <v>489</v>
      </c>
      <c r="C562" s="24">
        <v>2020</v>
      </c>
      <c r="D562" s="11">
        <v>2020</v>
      </c>
      <c r="E562" s="12">
        <v>503437.85399999999</v>
      </c>
      <c r="F562" s="24" t="s">
        <v>328</v>
      </c>
    </row>
    <row r="563" spans="1:6" ht="38.25" x14ac:dyDescent="0.2">
      <c r="A563" s="8">
        <v>3</v>
      </c>
      <c r="B563" s="14" t="s">
        <v>490</v>
      </c>
      <c r="C563" s="24">
        <v>2020</v>
      </c>
      <c r="D563" s="11">
        <v>2021</v>
      </c>
      <c r="E563" s="12">
        <v>164629.15100000001</v>
      </c>
      <c r="F563" s="24" t="s">
        <v>491</v>
      </c>
    </row>
    <row r="564" spans="1:6" ht="25.5" x14ac:dyDescent="0.2">
      <c r="A564" s="8">
        <v>4</v>
      </c>
      <c r="B564" s="21" t="s">
        <v>492</v>
      </c>
      <c r="C564" s="24">
        <v>2021</v>
      </c>
      <c r="D564" s="11">
        <v>2021</v>
      </c>
      <c r="E564" s="40">
        <v>522271.81199999998</v>
      </c>
      <c r="F564" s="24" t="s">
        <v>328</v>
      </c>
    </row>
    <row r="565" spans="1:6" ht="51" x14ac:dyDescent="0.2">
      <c r="A565" s="8">
        <v>5</v>
      </c>
      <c r="B565" s="21" t="s">
        <v>493</v>
      </c>
      <c r="C565" s="24">
        <v>2021</v>
      </c>
      <c r="D565" s="11">
        <v>2021</v>
      </c>
      <c r="E565" s="40">
        <v>106115.147</v>
      </c>
      <c r="F565" s="24" t="s">
        <v>115</v>
      </c>
    </row>
    <row r="566" spans="1:6" ht="55.5" customHeight="1" x14ac:dyDescent="0.2">
      <c r="A566" s="8">
        <v>6</v>
      </c>
      <c r="B566" s="21" t="s">
        <v>494</v>
      </c>
      <c r="C566" s="10">
        <v>2021</v>
      </c>
      <c r="D566" s="10">
        <v>2021</v>
      </c>
      <c r="E566" s="85">
        <v>14916.697</v>
      </c>
      <c r="F566" s="24" t="s">
        <v>495</v>
      </c>
    </row>
    <row r="567" spans="1:6" ht="51" x14ac:dyDescent="0.2">
      <c r="A567" s="8">
        <v>7</v>
      </c>
      <c r="B567" s="14" t="s">
        <v>496</v>
      </c>
      <c r="C567" s="10">
        <v>2022</v>
      </c>
      <c r="D567" s="10">
        <v>2022</v>
      </c>
      <c r="E567" s="35">
        <v>578431.27399999998</v>
      </c>
      <c r="F567" s="10" t="s">
        <v>115</v>
      </c>
    </row>
    <row r="568" spans="1:6" ht="38.25" x14ac:dyDescent="0.2">
      <c r="A568" s="8">
        <v>8</v>
      </c>
      <c r="B568" s="14" t="s">
        <v>497</v>
      </c>
      <c r="C568" s="10">
        <v>2022</v>
      </c>
      <c r="D568" s="10">
        <v>2022</v>
      </c>
      <c r="E568" s="40">
        <v>267847.61099999998</v>
      </c>
      <c r="F568" s="10" t="s">
        <v>115</v>
      </c>
    </row>
    <row r="569" spans="1:6" ht="38.25" x14ac:dyDescent="0.2">
      <c r="A569" s="8">
        <v>9</v>
      </c>
      <c r="B569" s="14" t="s">
        <v>498</v>
      </c>
      <c r="C569" s="10">
        <v>2022</v>
      </c>
      <c r="D569" s="10">
        <v>2022</v>
      </c>
      <c r="E569" s="85">
        <v>106756.323</v>
      </c>
      <c r="F569" s="10" t="s">
        <v>115</v>
      </c>
    </row>
    <row r="570" spans="1:6" ht="38.25" x14ac:dyDescent="0.2">
      <c r="A570" s="8">
        <v>10</v>
      </c>
      <c r="B570" s="14" t="s">
        <v>499</v>
      </c>
      <c r="C570" s="10">
        <v>2022</v>
      </c>
      <c r="D570" s="10">
        <v>2022</v>
      </c>
      <c r="E570" s="35">
        <v>201952.32800000001</v>
      </c>
      <c r="F570" s="10" t="s">
        <v>500</v>
      </c>
    </row>
    <row r="571" spans="1:6" ht="38.25" x14ac:dyDescent="0.2">
      <c r="A571" s="8">
        <v>11</v>
      </c>
      <c r="B571" s="9" t="s">
        <v>501</v>
      </c>
      <c r="C571" s="10">
        <v>2023</v>
      </c>
      <c r="D571" s="10">
        <v>2023</v>
      </c>
      <c r="E571" s="35">
        <v>185621.49799999999</v>
      </c>
      <c r="F571" s="24" t="s">
        <v>328</v>
      </c>
    </row>
    <row r="572" spans="1:6" ht="51" x14ac:dyDescent="0.2">
      <c r="A572" s="8">
        <v>12</v>
      </c>
      <c r="B572" s="43" t="s">
        <v>502</v>
      </c>
      <c r="C572" s="10">
        <v>2023</v>
      </c>
      <c r="D572" s="34">
        <v>2024</v>
      </c>
      <c r="E572" s="35">
        <v>442216.71</v>
      </c>
      <c r="F572" s="10" t="s">
        <v>503</v>
      </c>
    </row>
    <row r="573" spans="1:6" ht="38.25" x14ac:dyDescent="0.2">
      <c r="A573" s="8">
        <v>13</v>
      </c>
      <c r="B573" s="60" t="s">
        <v>504</v>
      </c>
      <c r="C573" s="10">
        <v>2023</v>
      </c>
      <c r="D573" s="10">
        <v>2023</v>
      </c>
      <c r="E573" s="35">
        <v>193888</v>
      </c>
      <c r="F573" s="10" t="s">
        <v>500</v>
      </c>
    </row>
    <row r="574" spans="1:6" customFormat="1" ht="51" x14ac:dyDescent="0.25">
      <c r="A574" s="8">
        <v>14</v>
      </c>
      <c r="B574" s="160" t="s">
        <v>786</v>
      </c>
      <c r="C574" s="115">
        <v>2024</v>
      </c>
      <c r="D574" s="115">
        <v>2025</v>
      </c>
      <c r="E574" s="240">
        <v>175959.03599999999</v>
      </c>
      <c r="F574" s="161" t="s">
        <v>115</v>
      </c>
    </row>
    <row r="575" spans="1:6" customFormat="1" ht="51" x14ac:dyDescent="0.25">
      <c r="A575" s="8">
        <v>15</v>
      </c>
      <c r="B575" s="137" t="s">
        <v>787</v>
      </c>
      <c r="C575" s="120">
        <v>2024</v>
      </c>
      <c r="D575" s="120">
        <v>2024</v>
      </c>
      <c r="E575" s="241">
        <v>109600</v>
      </c>
      <c r="F575" s="162" t="s">
        <v>115</v>
      </c>
    </row>
    <row r="576" spans="1:6" customFormat="1" ht="63.75" x14ac:dyDescent="0.25">
      <c r="A576" s="8">
        <v>16</v>
      </c>
      <c r="B576" s="160" t="s">
        <v>788</v>
      </c>
      <c r="C576" s="115">
        <v>2024</v>
      </c>
      <c r="D576" s="115">
        <v>2025</v>
      </c>
      <c r="E576" s="240">
        <v>313356.946</v>
      </c>
      <c r="F576" s="161" t="s">
        <v>115</v>
      </c>
    </row>
    <row r="577" spans="1:6" customFormat="1" ht="51" x14ac:dyDescent="0.25">
      <c r="A577" s="8">
        <v>17</v>
      </c>
      <c r="B577" s="137" t="s">
        <v>789</v>
      </c>
      <c r="C577" s="120">
        <v>2024</v>
      </c>
      <c r="D577" s="120">
        <v>2024</v>
      </c>
      <c r="E577" s="241">
        <v>235082.90900000001</v>
      </c>
      <c r="F577" s="162" t="s">
        <v>790</v>
      </c>
    </row>
    <row r="578" spans="1:6" customFormat="1" ht="51" x14ac:dyDescent="0.25">
      <c r="A578" s="8">
        <v>18</v>
      </c>
      <c r="B578" s="21" t="s">
        <v>484</v>
      </c>
      <c r="C578" s="10">
        <v>2023</v>
      </c>
      <c r="D578" s="10">
        <v>2024</v>
      </c>
      <c r="E578" s="35">
        <v>467550.63900000002</v>
      </c>
      <c r="F578" s="10" t="s">
        <v>138</v>
      </c>
    </row>
    <row r="579" spans="1:6" customFormat="1" ht="51" x14ac:dyDescent="0.25">
      <c r="A579" s="8">
        <v>19</v>
      </c>
      <c r="B579" s="43" t="s">
        <v>502</v>
      </c>
      <c r="C579" s="10">
        <v>2023</v>
      </c>
      <c r="D579" s="10">
        <v>2024</v>
      </c>
      <c r="E579" s="35">
        <v>442216.71</v>
      </c>
      <c r="F579" s="10" t="s">
        <v>503</v>
      </c>
    </row>
    <row r="580" spans="1:6" s="54" customFormat="1" ht="15.75" customHeight="1" x14ac:dyDescent="0.2">
      <c r="A580" s="51"/>
      <c r="B580" s="56" t="s">
        <v>131</v>
      </c>
      <c r="C580" s="18"/>
      <c r="D580" s="18"/>
      <c r="E580" s="81">
        <f>SUM(E561:E579)</f>
        <v>5182643.2450000001</v>
      </c>
      <c r="F580" s="18"/>
    </row>
    <row r="581" spans="1:6" s="54" customFormat="1" ht="15.75" customHeight="1" x14ac:dyDescent="0.2">
      <c r="A581" s="51"/>
      <c r="B581" s="56" t="s">
        <v>652</v>
      </c>
      <c r="C581" s="18"/>
      <c r="D581" s="18"/>
      <c r="E581" s="81">
        <f>SUM(E559+E580)</f>
        <v>5898096.1620000005</v>
      </c>
      <c r="F581" s="18"/>
    </row>
    <row r="582" spans="1:6" x14ac:dyDescent="0.2">
      <c r="A582" s="261" t="s">
        <v>507</v>
      </c>
      <c r="B582" s="262"/>
      <c r="C582" s="262"/>
      <c r="D582" s="262"/>
      <c r="E582" s="262"/>
      <c r="F582" s="263"/>
    </row>
    <row r="583" spans="1:6" x14ac:dyDescent="0.2">
      <c r="A583" s="248" t="s">
        <v>508</v>
      </c>
      <c r="B583" s="249"/>
      <c r="C583" s="249"/>
      <c r="D583" s="249"/>
      <c r="E583" s="249"/>
      <c r="F583" s="250"/>
    </row>
    <row r="584" spans="1:6" ht="51" x14ac:dyDescent="0.2">
      <c r="A584" s="8">
        <v>1</v>
      </c>
      <c r="B584" s="14" t="s">
        <v>505</v>
      </c>
      <c r="C584" s="10">
        <v>2020</v>
      </c>
      <c r="D584" s="10">
        <v>2021</v>
      </c>
      <c r="E584" s="90">
        <v>520940.74900000001</v>
      </c>
      <c r="F584" s="24" t="s">
        <v>506</v>
      </c>
    </row>
    <row r="585" spans="1:6" s="53" customFormat="1" x14ac:dyDescent="0.2">
      <c r="A585" s="32"/>
      <c r="B585" s="26" t="s">
        <v>131</v>
      </c>
      <c r="C585" s="33"/>
      <c r="D585" s="33"/>
      <c r="E585" s="77">
        <f>SUM(E584:E584)</f>
        <v>520940.74900000001</v>
      </c>
      <c r="F585" s="33"/>
    </row>
    <row r="586" spans="1:6" x14ac:dyDescent="0.2">
      <c r="A586" s="248" t="s">
        <v>516</v>
      </c>
      <c r="B586" s="249"/>
      <c r="C586" s="249"/>
      <c r="D586" s="249"/>
      <c r="E586" s="249"/>
      <c r="F586" s="250"/>
    </row>
    <row r="587" spans="1:6" ht="63.75" x14ac:dyDescent="0.2">
      <c r="A587" s="8">
        <v>1</v>
      </c>
      <c r="B587" s="14" t="s">
        <v>509</v>
      </c>
      <c r="C587" s="24">
        <v>2020</v>
      </c>
      <c r="D587" s="11">
        <v>2020</v>
      </c>
      <c r="E587" s="12">
        <v>67430</v>
      </c>
      <c r="F587" s="24" t="s">
        <v>510</v>
      </c>
    </row>
    <row r="588" spans="1:6" ht="38.25" x14ac:dyDescent="0.2">
      <c r="A588" s="8">
        <v>2</v>
      </c>
      <c r="B588" s="14" t="s">
        <v>513</v>
      </c>
      <c r="C588" s="24">
        <v>2020</v>
      </c>
      <c r="D588" s="11">
        <v>2021</v>
      </c>
      <c r="E588" s="12">
        <v>555791.41599999997</v>
      </c>
      <c r="F588" s="10" t="s">
        <v>514</v>
      </c>
    </row>
    <row r="589" spans="1:6" s="13" customFormat="1" ht="39.75" customHeight="1" x14ac:dyDescent="0.2">
      <c r="A589" s="8">
        <v>3</v>
      </c>
      <c r="B589" s="43" t="s">
        <v>683</v>
      </c>
      <c r="C589" s="44">
        <v>2024</v>
      </c>
      <c r="D589" s="115">
        <v>2025</v>
      </c>
      <c r="E589" s="35">
        <v>13518307</v>
      </c>
      <c r="F589" s="36" t="s">
        <v>684</v>
      </c>
    </row>
    <row r="590" spans="1:6" s="13" customFormat="1" ht="30.75" customHeight="1" x14ac:dyDescent="0.2">
      <c r="A590" s="8">
        <v>4</v>
      </c>
      <c r="B590" s="14" t="s">
        <v>685</v>
      </c>
      <c r="C590" s="8">
        <v>2024</v>
      </c>
      <c r="D590" s="115">
        <v>2025</v>
      </c>
      <c r="E590" s="83">
        <v>15930000</v>
      </c>
      <c r="F590" s="28" t="s">
        <v>562</v>
      </c>
    </row>
    <row r="591" spans="1:6" ht="17.25" customHeight="1" x14ac:dyDescent="0.2">
      <c r="A591" s="8"/>
      <c r="B591" s="32" t="s">
        <v>131</v>
      </c>
      <c r="C591" s="10"/>
      <c r="D591" s="10"/>
      <c r="E591" s="117">
        <f>SUM(E587:E590)</f>
        <v>30071528.416000001</v>
      </c>
      <c r="F591" s="24"/>
    </row>
    <row r="592" spans="1:6" x14ac:dyDescent="0.2">
      <c r="A592" s="248" t="s">
        <v>515</v>
      </c>
      <c r="B592" s="249"/>
      <c r="C592" s="249"/>
      <c r="D592" s="249"/>
      <c r="E592" s="249"/>
      <c r="F592" s="250"/>
    </row>
    <row r="593" spans="1:6" ht="51" x14ac:dyDescent="0.2">
      <c r="A593" s="8">
        <v>1</v>
      </c>
      <c r="B593" s="14" t="s">
        <v>511</v>
      </c>
      <c r="C593" s="52">
        <v>2020</v>
      </c>
      <c r="D593" s="11">
        <v>2021</v>
      </c>
      <c r="E593" s="12">
        <v>3199775.82</v>
      </c>
      <c r="F593" s="24" t="s">
        <v>512</v>
      </c>
    </row>
    <row r="594" spans="1:6" ht="17.25" customHeight="1" x14ac:dyDescent="0.2">
      <c r="A594" s="8"/>
      <c r="B594" s="32" t="s">
        <v>131</v>
      </c>
      <c r="C594" s="10"/>
      <c r="D594" s="10"/>
      <c r="E594" s="246">
        <f>SUM(E593)</f>
        <v>3199775.82</v>
      </c>
      <c r="F594" s="24"/>
    </row>
    <row r="595" spans="1:6" x14ac:dyDescent="0.2">
      <c r="A595" s="248" t="s">
        <v>547</v>
      </c>
      <c r="B595" s="249"/>
      <c r="C595" s="249"/>
      <c r="D595" s="249"/>
      <c r="E595" s="249"/>
      <c r="F595" s="250"/>
    </row>
    <row r="596" spans="1:6" ht="26.25" customHeight="1" x14ac:dyDescent="0.2">
      <c r="A596" s="8">
        <v>1</v>
      </c>
      <c r="B596" s="14" t="s">
        <v>558</v>
      </c>
      <c r="C596" s="24">
        <v>2019</v>
      </c>
      <c r="D596" s="11">
        <v>2020</v>
      </c>
      <c r="E596" s="12">
        <v>1194194.5</v>
      </c>
      <c r="F596" s="24" t="s">
        <v>528</v>
      </c>
    </row>
    <row r="597" spans="1:6" ht="38.25" customHeight="1" x14ac:dyDescent="0.2">
      <c r="A597" s="8">
        <v>2</v>
      </c>
      <c r="B597" s="14" t="s">
        <v>517</v>
      </c>
      <c r="C597" s="24">
        <v>2019</v>
      </c>
      <c r="D597" s="11">
        <v>2020</v>
      </c>
      <c r="E597" s="12">
        <v>294233.2</v>
      </c>
      <c r="F597" s="24" t="s">
        <v>328</v>
      </c>
    </row>
    <row r="598" spans="1:6" ht="44.25" customHeight="1" x14ac:dyDescent="0.2">
      <c r="A598" s="8">
        <v>3</v>
      </c>
      <c r="B598" s="14" t="s">
        <v>518</v>
      </c>
      <c r="C598" s="24">
        <v>2020</v>
      </c>
      <c r="D598" s="11">
        <v>2020</v>
      </c>
      <c r="E598" s="12">
        <v>42999</v>
      </c>
      <c r="F598" s="24" t="s">
        <v>519</v>
      </c>
    </row>
    <row r="599" spans="1:6" ht="39" customHeight="1" x14ac:dyDescent="0.2">
      <c r="A599" s="8">
        <v>4</v>
      </c>
      <c r="B599" s="16" t="s">
        <v>520</v>
      </c>
      <c r="C599" s="24">
        <v>2020</v>
      </c>
      <c r="D599" s="11">
        <v>2021</v>
      </c>
      <c r="E599" s="12">
        <v>583335.77599999995</v>
      </c>
      <c r="F599" s="24" t="s">
        <v>521</v>
      </c>
    </row>
    <row r="600" spans="1:6" ht="28.5" customHeight="1" x14ac:dyDescent="0.2">
      <c r="A600" s="8">
        <v>5</v>
      </c>
      <c r="B600" s="14" t="s">
        <v>522</v>
      </c>
      <c r="C600" s="24">
        <v>2020</v>
      </c>
      <c r="D600" s="11">
        <v>2021</v>
      </c>
      <c r="E600" s="12">
        <v>60976.021000000001</v>
      </c>
      <c r="F600" s="24" t="s">
        <v>115</v>
      </c>
    </row>
    <row r="601" spans="1:6" ht="36.75" customHeight="1" x14ac:dyDescent="0.2">
      <c r="A601" s="8">
        <v>6</v>
      </c>
      <c r="B601" s="14" t="s">
        <v>523</v>
      </c>
      <c r="C601" s="24">
        <v>2020</v>
      </c>
      <c r="D601" s="11">
        <v>2020</v>
      </c>
      <c r="E601" s="12">
        <v>135607.62299999999</v>
      </c>
      <c r="F601" s="24" t="s">
        <v>328</v>
      </c>
    </row>
    <row r="602" spans="1:6" ht="53.25" customHeight="1" x14ac:dyDescent="0.2">
      <c r="A602" s="8">
        <v>7</v>
      </c>
      <c r="B602" s="9" t="s">
        <v>524</v>
      </c>
      <c r="C602" s="24">
        <v>2020</v>
      </c>
      <c r="D602" s="11">
        <v>2020</v>
      </c>
      <c r="E602" s="12">
        <v>146757.5</v>
      </c>
      <c r="F602" s="24" t="s">
        <v>525</v>
      </c>
    </row>
    <row r="603" spans="1:6" ht="27.75" customHeight="1" x14ac:dyDescent="0.2">
      <c r="A603" s="8">
        <v>8</v>
      </c>
      <c r="B603" s="14" t="s">
        <v>526</v>
      </c>
      <c r="C603" s="24">
        <v>2020</v>
      </c>
      <c r="D603" s="11">
        <v>2021</v>
      </c>
      <c r="E603" s="12">
        <v>79433.941000000006</v>
      </c>
      <c r="F603" s="24" t="s">
        <v>115</v>
      </c>
    </row>
    <row r="604" spans="1:6" ht="51" customHeight="1" x14ac:dyDescent="0.2">
      <c r="A604" s="8">
        <v>9</v>
      </c>
      <c r="B604" s="14" t="s">
        <v>527</v>
      </c>
      <c r="C604" s="24">
        <v>2020</v>
      </c>
      <c r="D604" s="11">
        <v>2020</v>
      </c>
      <c r="E604" s="12">
        <v>272470.549</v>
      </c>
      <c r="F604" s="24" t="s">
        <v>528</v>
      </c>
    </row>
    <row r="605" spans="1:6" ht="30.75" customHeight="1" x14ac:dyDescent="0.2">
      <c r="A605" s="8">
        <v>10</v>
      </c>
      <c r="B605" s="14" t="s">
        <v>529</v>
      </c>
      <c r="C605" s="24">
        <v>2020</v>
      </c>
      <c r="D605" s="11">
        <v>2020</v>
      </c>
      <c r="E605" s="12">
        <v>30381.825000000001</v>
      </c>
      <c r="F605" s="24" t="s">
        <v>115</v>
      </c>
    </row>
    <row r="606" spans="1:6" ht="38.25" customHeight="1" x14ac:dyDescent="0.2">
      <c r="A606" s="8">
        <v>11</v>
      </c>
      <c r="B606" s="9" t="s">
        <v>530</v>
      </c>
      <c r="C606" s="24">
        <v>2020</v>
      </c>
      <c r="D606" s="11">
        <v>2020</v>
      </c>
      <c r="E606" s="12">
        <v>49903.688999999998</v>
      </c>
      <c r="F606" s="24" t="s">
        <v>115</v>
      </c>
    </row>
    <row r="607" spans="1:6" ht="29.25" customHeight="1" x14ac:dyDescent="0.2">
      <c r="A607" s="8">
        <v>12</v>
      </c>
      <c r="B607" s="9" t="s">
        <v>531</v>
      </c>
      <c r="C607" s="24">
        <v>2020</v>
      </c>
      <c r="D607" s="11">
        <v>2021</v>
      </c>
      <c r="E607" s="12">
        <v>4968888.8880000003</v>
      </c>
      <c r="F607" s="24" t="s">
        <v>207</v>
      </c>
    </row>
    <row r="608" spans="1:6" ht="78.75" customHeight="1" x14ac:dyDescent="0.2">
      <c r="A608" s="8">
        <v>13</v>
      </c>
      <c r="B608" s="9" t="s">
        <v>532</v>
      </c>
      <c r="C608" s="24">
        <v>2020</v>
      </c>
      <c r="D608" s="11">
        <v>2020</v>
      </c>
      <c r="E608" s="12">
        <v>179840.67600000001</v>
      </c>
      <c r="F608" s="24" t="s">
        <v>533</v>
      </c>
    </row>
    <row r="609" spans="1:6" ht="39.75" customHeight="1" x14ac:dyDescent="0.2">
      <c r="A609" s="8">
        <v>14</v>
      </c>
      <c r="B609" s="14" t="s">
        <v>534</v>
      </c>
      <c r="C609" s="24">
        <v>2020</v>
      </c>
      <c r="D609" s="11">
        <v>2021</v>
      </c>
      <c r="E609" s="12">
        <v>479283.97200000001</v>
      </c>
      <c r="F609" s="24" t="s">
        <v>115</v>
      </c>
    </row>
    <row r="610" spans="1:6" ht="51" x14ac:dyDescent="0.2">
      <c r="A610" s="8">
        <v>15</v>
      </c>
      <c r="B610" s="14" t="s">
        <v>535</v>
      </c>
      <c r="C610" s="24">
        <v>2020</v>
      </c>
      <c r="D610" s="11">
        <v>2020</v>
      </c>
      <c r="E610" s="12">
        <v>81926.850000000006</v>
      </c>
      <c r="F610" s="24" t="s">
        <v>115</v>
      </c>
    </row>
    <row r="611" spans="1:6" ht="51.75" customHeight="1" x14ac:dyDescent="0.2">
      <c r="A611" s="8">
        <v>16</v>
      </c>
      <c r="B611" s="9" t="s">
        <v>536</v>
      </c>
      <c r="C611" s="24">
        <v>2020</v>
      </c>
      <c r="D611" s="11">
        <v>2020</v>
      </c>
      <c r="E611" s="12">
        <v>29452.420999999998</v>
      </c>
      <c r="F611" s="24" t="s">
        <v>165</v>
      </c>
    </row>
    <row r="612" spans="1:6" ht="22.5" customHeight="1" x14ac:dyDescent="0.2">
      <c r="A612" s="278">
        <v>17</v>
      </c>
      <c r="B612" s="279" t="s">
        <v>17</v>
      </c>
      <c r="C612" s="24">
        <v>2020</v>
      </c>
      <c r="D612" s="24">
        <v>2020</v>
      </c>
      <c r="E612" s="12">
        <v>263762.82799999998</v>
      </c>
      <c r="F612" s="24" t="s">
        <v>46</v>
      </c>
    </row>
    <row r="613" spans="1:6" ht="19.5" customHeight="1" x14ac:dyDescent="0.2">
      <c r="A613" s="278"/>
      <c r="B613" s="279"/>
      <c r="C613" s="24">
        <v>2020</v>
      </c>
      <c r="D613" s="24">
        <v>2020</v>
      </c>
      <c r="E613" s="12">
        <v>260201.386</v>
      </c>
      <c r="F613" s="24" t="s">
        <v>20</v>
      </c>
    </row>
    <row r="614" spans="1:6" ht="18" customHeight="1" x14ac:dyDescent="0.2">
      <c r="A614" s="278"/>
      <c r="B614" s="279"/>
      <c r="C614" s="24">
        <v>2020</v>
      </c>
      <c r="D614" s="24">
        <v>2020</v>
      </c>
      <c r="E614" s="12">
        <v>83000</v>
      </c>
      <c r="F614" s="24" t="s">
        <v>74</v>
      </c>
    </row>
    <row r="615" spans="1:6" ht="18" customHeight="1" x14ac:dyDescent="0.2">
      <c r="A615" s="278"/>
      <c r="B615" s="279"/>
      <c r="C615" s="24">
        <v>2020</v>
      </c>
      <c r="D615" s="24">
        <v>2020</v>
      </c>
      <c r="E615" s="12">
        <v>173266.65</v>
      </c>
      <c r="F615" s="24" t="s">
        <v>22</v>
      </c>
    </row>
    <row r="616" spans="1:6" ht="49.5" customHeight="1" x14ac:dyDescent="0.2">
      <c r="A616" s="8">
        <v>18</v>
      </c>
      <c r="B616" s="14" t="s">
        <v>537</v>
      </c>
      <c r="C616" s="24">
        <v>2020</v>
      </c>
      <c r="D616" s="11">
        <v>2020</v>
      </c>
      <c r="E616" s="12">
        <v>38693.78</v>
      </c>
      <c r="F616" s="24" t="s">
        <v>162</v>
      </c>
    </row>
    <row r="617" spans="1:6" ht="55.5" customHeight="1" x14ac:dyDescent="0.2">
      <c r="A617" s="8">
        <v>19</v>
      </c>
      <c r="B617" s="14" t="s">
        <v>538</v>
      </c>
      <c r="C617" s="24">
        <v>2020</v>
      </c>
      <c r="D617" s="11">
        <v>2021</v>
      </c>
      <c r="E617" s="12">
        <v>99323.15</v>
      </c>
      <c r="F617" s="24" t="s">
        <v>528</v>
      </c>
    </row>
    <row r="618" spans="1:6" ht="27.75" customHeight="1" x14ac:dyDescent="0.2">
      <c r="A618" s="8">
        <v>20</v>
      </c>
      <c r="B618" s="9" t="s">
        <v>539</v>
      </c>
      <c r="C618" s="24">
        <v>2020</v>
      </c>
      <c r="D618" s="11">
        <v>2020</v>
      </c>
      <c r="E618" s="12">
        <v>30439.062000000002</v>
      </c>
      <c r="F618" s="24" t="s">
        <v>528</v>
      </c>
    </row>
    <row r="619" spans="1:6" ht="49.5" customHeight="1" x14ac:dyDescent="0.2">
      <c r="A619" s="8">
        <v>21</v>
      </c>
      <c r="B619" s="9" t="s">
        <v>540</v>
      </c>
      <c r="C619" s="24">
        <v>2020</v>
      </c>
      <c r="D619" s="11">
        <v>2021</v>
      </c>
      <c r="E619" s="12">
        <v>146491.86300000001</v>
      </c>
      <c r="F619" s="24" t="s">
        <v>162</v>
      </c>
    </row>
    <row r="620" spans="1:6" ht="75.75" customHeight="1" x14ac:dyDescent="0.2">
      <c r="A620" s="8">
        <v>22</v>
      </c>
      <c r="B620" s="9" t="s">
        <v>559</v>
      </c>
      <c r="C620" s="24">
        <v>2020</v>
      </c>
      <c r="D620" s="11">
        <v>2020</v>
      </c>
      <c r="E620" s="12">
        <v>376798.27899999998</v>
      </c>
      <c r="F620" s="24" t="s">
        <v>165</v>
      </c>
    </row>
    <row r="621" spans="1:6" ht="27.75" customHeight="1" x14ac:dyDescent="0.2">
      <c r="A621" s="8">
        <v>23</v>
      </c>
      <c r="B621" s="9" t="s">
        <v>541</v>
      </c>
      <c r="C621" s="24">
        <v>2020</v>
      </c>
      <c r="D621" s="11">
        <v>2021</v>
      </c>
      <c r="E621" s="12">
        <v>2181306.0049999999</v>
      </c>
      <c r="F621" s="24" t="s">
        <v>68</v>
      </c>
    </row>
    <row r="622" spans="1:6" ht="31.5" customHeight="1" x14ac:dyDescent="0.2">
      <c r="A622" s="8">
        <v>24</v>
      </c>
      <c r="B622" s="9" t="s">
        <v>560</v>
      </c>
      <c r="C622" s="24">
        <v>2020</v>
      </c>
      <c r="D622" s="11">
        <v>2020</v>
      </c>
      <c r="E622" s="12">
        <v>29786.162</v>
      </c>
      <c r="F622" s="10" t="s">
        <v>275</v>
      </c>
    </row>
    <row r="623" spans="1:6" ht="27.75" customHeight="1" x14ac:dyDescent="0.2">
      <c r="A623" s="8">
        <v>25</v>
      </c>
      <c r="B623" s="14" t="s">
        <v>542</v>
      </c>
      <c r="C623" s="24">
        <v>2020</v>
      </c>
      <c r="D623" s="11">
        <v>2021</v>
      </c>
      <c r="E623" s="12">
        <v>12795.754999999999</v>
      </c>
      <c r="F623" s="10" t="s">
        <v>543</v>
      </c>
    </row>
    <row r="624" spans="1:6" ht="36" customHeight="1" x14ac:dyDescent="0.2">
      <c r="A624" s="8">
        <v>26</v>
      </c>
      <c r="B624" s="9" t="s">
        <v>544</v>
      </c>
      <c r="C624" s="24">
        <v>2020</v>
      </c>
      <c r="D624" s="11">
        <v>2020</v>
      </c>
      <c r="E624" s="12">
        <v>205458.519</v>
      </c>
      <c r="F624" s="10" t="s">
        <v>115</v>
      </c>
    </row>
    <row r="625" spans="1:6" customFormat="1" ht="38.25" x14ac:dyDescent="0.25">
      <c r="A625" s="8">
        <v>27</v>
      </c>
      <c r="B625" s="43" t="s">
        <v>761</v>
      </c>
      <c r="C625" s="281">
        <v>2024</v>
      </c>
      <c r="D625" s="281">
        <v>2024</v>
      </c>
      <c r="E625" s="83">
        <v>318920.35499999998</v>
      </c>
      <c r="F625" s="28" t="s">
        <v>20</v>
      </c>
    </row>
    <row r="626" spans="1:6" customFormat="1" ht="38.25" x14ac:dyDescent="0.25">
      <c r="A626" s="8">
        <v>28</v>
      </c>
      <c r="B626" s="43" t="s">
        <v>762</v>
      </c>
      <c r="C626" s="282"/>
      <c r="D626" s="282"/>
      <c r="E626" s="83">
        <v>348826.13099999999</v>
      </c>
      <c r="F626" s="28" t="s">
        <v>20</v>
      </c>
    </row>
    <row r="627" spans="1:6" customFormat="1" ht="38.25" x14ac:dyDescent="0.25">
      <c r="A627" s="8">
        <v>29</v>
      </c>
      <c r="B627" s="43" t="s">
        <v>763</v>
      </c>
      <c r="C627" s="282"/>
      <c r="D627" s="282"/>
      <c r="E627" s="83">
        <v>519097.94</v>
      </c>
      <c r="F627" s="28" t="s">
        <v>468</v>
      </c>
    </row>
    <row r="628" spans="1:6" customFormat="1" ht="38.25" x14ac:dyDescent="0.25">
      <c r="A628" s="8">
        <v>30</v>
      </c>
      <c r="B628" s="43" t="s">
        <v>764</v>
      </c>
      <c r="C628" s="283"/>
      <c r="D628" s="283"/>
      <c r="E628" s="83">
        <v>674145.49800000002</v>
      </c>
      <c r="F628" s="24" t="s">
        <v>765</v>
      </c>
    </row>
    <row r="629" spans="1:6" customFormat="1" ht="63.75" x14ac:dyDescent="0.25">
      <c r="A629" s="8">
        <v>31</v>
      </c>
      <c r="B629" s="43" t="s">
        <v>766</v>
      </c>
      <c r="C629" s="44">
        <v>2024</v>
      </c>
      <c r="D629" s="44">
        <v>2024</v>
      </c>
      <c r="E629" s="83">
        <v>792491.97400000005</v>
      </c>
      <c r="F629" s="24" t="s">
        <v>144</v>
      </c>
    </row>
    <row r="630" spans="1:6" customFormat="1" ht="38.25" x14ac:dyDescent="0.25">
      <c r="A630" s="8">
        <v>32</v>
      </c>
      <c r="B630" s="46" t="s">
        <v>767</v>
      </c>
      <c r="C630" s="36">
        <v>2024</v>
      </c>
      <c r="D630" s="36">
        <v>2024</v>
      </c>
      <c r="E630" s="231">
        <v>180890</v>
      </c>
      <c r="F630" s="36" t="s">
        <v>278</v>
      </c>
    </row>
    <row r="631" spans="1:6" customFormat="1" ht="38.25" x14ac:dyDescent="0.25">
      <c r="A631" s="8">
        <v>33</v>
      </c>
      <c r="B631" s="43" t="s">
        <v>768</v>
      </c>
      <c r="C631" s="36">
        <v>2024</v>
      </c>
      <c r="D631" s="36">
        <v>2024</v>
      </c>
      <c r="E631" s="231">
        <v>498670</v>
      </c>
      <c r="F631" s="36" t="s">
        <v>468</v>
      </c>
    </row>
    <row r="632" spans="1:6" customFormat="1" ht="51" x14ac:dyDescent="0.25">
      <c r="A632" s="8">
        <v>34</v>
      </c>
      <c r="B632" s="43" t="s">
        <v>769</v>
      </c>
      <c r="C632" s="44">
        <v>2024</v>
      </c>
      <c r="D632" s="44">
        <v>2024</v>
      </c>
      <c r="E632" s="231">
        <v>142456</v>
      </c>
      <c r="F632" s="36" t="s">
        <v>31</v>
      </c>
    </row>
    <row r="633" spans="1:6" customFormat="1" ht="51" x14ac:dyDescent="0.25">
      <c r="A633" s="8">
        <v>35</v>
      </c>
      <c r="B633" s="46" t="s">
        <v>770</v>
      </c>
      <c r="C633" s="44">
        <v>2024</v>
      </c>
      <c r="D633" s="115">
        <v>2025</v>
      </c>
      <c r="E633" s="242">
        <v>712135.40500000003</v>
      </c>
      <c r="F633" s="28" t="s">
        <v>771</v>
      </c>
    </row>
    <row r="634" spans="1:6" customFormat="1" ht="51" x14ac:dyDescent="0.25">
      <c r="A634" s="8">
        <v>36</v>
      </c>
      <c r="B634" s="14" t="s">
        <v>772</v>
      </c>
      <c r="C634" s="8">
        <v>2024</v>
      </c>
      <c r="D634" s="8">
        <v>2024</v>
      </c>
      <c r="E634" s="83">
        <v>1847579.159</v>
      </c>
      <c r="F634" s="28" t="s">
        <v>773</v>
      </c>
    </row>
    <row r="635" spans="1:6" customFormat="1" ht="38.25" x14ac:dyDescent="0.25">
      <c r="A635" s="8">
        <v>37</v>
      </c>
      <c r="B635" s="43" t="s">
        <v>774</v>
      </c>
      <c r="C635" s="36">
        <v>2024</v>
      </c>
      <c r="D635" s="36">
        <v>2024</v>
      </c>
      <c r="E635" s="83">
        <v>329309.28999999998</v>
      </c>
      <c r="F635" s="24" t="s">
        <v>775</v>
      </c>
    </row>
    <row r="636" spans="1:6" customFormat="1" ht="63.75" x14ac:dyDescent="0.25">
      <c r="A636" s="8">
        <v>38</v>
      </c>
      <c r="B636" s="43" t="s">
        <v>776</v>
      </c>
      <c r="C636" s="36">
        <v>2024</v>
      </c>
      <c r="D636" s="36">
        <v>2024</v>
      </c>
      <c r="E636" s="85">
        <v>176303</v>
      </c>
      <c r="F636" s="24" t="s">
        <v>777</v>
      </c>
    </row>
    <row r="637" spans="1:6" customFormat="1" ht="63.75" x14ac:dyDescent="0.25">
      <c r="A637" s="8">
        <v>39</v>
      </c>
      <c r="B637" s="46" t="s">
        <v>778</v>
      </c>
      <c r="C637" s="44">
        <v>2024</v>
      </c>
      <c r="D637" s="44">
        <v>2024</v>
      </c>
      <c r="E637" s="83">
        <v>229024.08600000001</v>
      </c>
      <c r="F637" s="24" t="s">
        <v>777</v>
      </c>
    </row>
    <row r="638" spans="1:6" customFormat="1" ht="63.75" x14ac:dyDescent="0.25">
      <c r="A638" s="8">
        <v>40</v>
      </c>
      <c r="B638" s="43" t="s">
        <v>779</v>
      </c>
      <c r="C638" s="36">
        <v>2024</v>
      </c>
      <c r="D638" s="36">
        <v>2024</v>
      </c>
      <c r="E638" s="83">
        <v>419856.266</v>
      </c>
      <c r="F638" s="24" t="s">
        <v>780</v>
      </c>
    </row>
    <row r="639" spans="1:6" customFormat="1" ht="38.25" x14ac:dyDescent="0.25">
      <c r="A639" s="8">
        <v>41</v>
      </c>
      <c r="B639" s="46" t="s">
        <v>781</v>
      </c>
      <c r="C639" s="44">
        <v>2024</v>
      </c>
      <c r="D639" s="44">
        <v>2024</v>
      </c>
      <c r="E639" s="83">
        <v>583807.772</v>
      </c>
      <c r="F639" s="28" t="s">
        <v>782</v>
      </c>
    </row>
    <row r="640" spans="1:6" customFormat="1" ht="38.25" x14ac:dyDescent="0.25">
      <c r="A640" s="8">
        <v>42</v>
      </c>
      <c r="B640" s="46" t="s">
        <v>783</v>
      </c>
      <c r="C640" s="44">
        <v>2024</v>
      </c>
      <c r="D640" s="44">
        <v>2024</v>
      </c>
      <c r="E640" s="157">
        <v>343010.5</v>
      </c>
      <c r="F640" s="28" t="s">
        <v>784</v>
      </c>
    </row>
    <row r="641" spans="1:6" customFormat="1" ht="64.5" x14ac:dyDescent="0.25">
      <c r="A641" s="8">
        <v>43</v>
      </c>
      <c r="B641" s="158" t="s">
        <v>785</v>
      </c>
      <c r="C641" s="8">
        <v>2024</v>
      </c>
      <c r="D641" s="8">
        <v>2024</v>
      </c>
      <c r="E641" s="231">
        <v>67220.7</v>
      </c>
      <c r="F641" s="36" t="s">
        <v>268</v>
      </c>
    </row>
    <row r="642" spans="1:6" customFormat="1" ht="38.25" x14ac:dyDescent="0.25">
      <c r="A642" s="8">
        <v>44</v>
      </c>
      <c r="B642" s="21" t="s">
        <v>545</v>
      </c>
      <c r="C642" s="24">
        <v>2023</v>
      </c>
      <c r="D642" s="24">
        <v>2023</v>
      </c>
      <c r="E642" s="65">
        <v>260575.859</v>
      </c>
      <c r="F642" s="28" t="s">
        <v>546</v>
      </c>
    </row>
    <row r="643" spans="1:6" ht="20.25" customHeight="1" x14ac:dyDescent="0.2">
      <c r="A643" s="280" t="s">
        <v>131</v>
      </c>
      <c r="B643" s="280"/>
      <c r="C643" s="33"/>
      <c r="D643" s="24"/>
      <c r="E643" s="72">
        <f>SUM(E596:E642)</f>
        <v>20975329.804999996</v>
      </c>
      <c r="F643" s="24"/>
    </row>
    <row r="644" spans="1:6" x14ac:dyDescent="0.2">
      <c r="A644" s="248" t="s">
        <v>548</v>
      </c>
      <c r="B644" s="249"/>
      <c r="C644" s="249"/>
      <c r="D644" s="249"/>
      <c r="E644" s="249"/>
      <c r="F644" s="250"/>
    </row>
    <row r="645" spans="1:6" ht="25.5" x14ac:dyDescent="0.2">
      <c r="A645" s="8">
        <v>1</v>
      </c>
      <c r="B645" s="14" t="s">
        <v>549</v>
      </c>
      <c r="C645" s="10">
        <v>2020</v>
      </c>
      <c r="D645" s="10">
        <v>2021</v>
      </c>
      <c r="E645" s="12">
        <v>253095</v>
      </c>
      <c r="F645" s="70" t="s">
        <v>71</v>
      </c>
    </row>
    <row r="646" spans="1:6" ht="91.5" customHeight="1" x14ac:dyDescent="0.2">
      <c r="A646" s="20">
        <v>2</v>
      </c>
      <c r="B646" s="14" t="s">
        <v>551</v>
      </c>
      <c r="C646" s="10">
        <v>2023</v>
      </c>
      <c r="D646" s="10">
        <v>2023</v>
      </c>
      <c r="E646" s="91">
        <v>647921.52</v>
      </c>
      <c r="F646" s="69" t="s">
        <v>552</v>
      </c>
    </row>
    <row r="647" spans="1:6" ht="38.25" x14ac:dyDescent="0.2">
      <c r="A647" s="8">
        <v>3</v>
      </c>
      <c r="B647" s="14" t="s">
        <v>561</v>
      </c>
      <c r="C647" s="10">
        <v>2021</v>
      </c>
      <c r="D647" s="10">
        <v>2021</v>
      </c>
      <c r="E647" s="92">
        <v>261421.47700000001</v>
      </c>
      <c r="F647" s="24" t="s">
        <v>550</v>
      </c>
    </row>
    <row r="648" spans="1:6" s="53" customFormat="1" x14ac:dyDescent="0.2">
      <c r="A648" s="32"/>
      <c r="B648" s="26" t="s">
        <v>131</v>
      </c>
      <c r="C648" s="33"/>
      <c r="D648" s="33"/>
      <c r="E648" s="77">
        <f>SUM(E645:E646)</f>
        <v>901016.52</v>
      </c>
      <c r="F648" s="33"/>
    </row>
    <row r="649" spans="1:6" x14ac:dyDescent="0.2">
      <c r="A649" s="248" t="s">
        <v>554</v>
      </c>
      <c r="B649" s="249"/>
      <c r="C649" s="249"/>
      <c r="D649" s="249"/>
      <c r="E649" s="249"/>
      <c r="F649" s="250"/>
    </row>
    <row r="650" spans="1:6" ht="51" x14ac:dyDescent="0.2">
      <c r="A650" s="20">
        <v>1</v>
      </c>
      <c r="B650" s="14" t="s">
        <v>553</v>
      </c>
      <c r="C650" s="10">
        <v>2020</v>
      </c>
      <c r="D650" s="10">
        <v>2022</v>
      </c>
      <c r="E650" s="12">
        <v>3852117.1379999998</v>
      </c>
      <c r="F650" s="24" t="s">
        <v>506</v>
      </c>
    </row>
    <row r="651" spans="1:6" x14ac:dyDescent="0.2">
      <c r="A651" s="20"/>
      <c r="B651" s="26" t="s">
        <v>131</v>
      </c>
      <c r="C651" s="24"/>
      <c r="D651" s="24"/>
      <c r="E651" s="243">
        <f>SUM(E650)</f>
        <v>3852117.1379999998</v>
      </c>
      <c r="F651" s="24"/>
    </row>
    <row r="652" spans="1:6" x14ac:dyDescent="0.2">
      <c r="A652" s="248" t="s">
        <v>557</v>
      </c>
      <c r="B652" s="249"/>
      <c r="C652" s="249"/>
      <c r="D652" s="249"/>
      <c r="E652" s="249"/>
      <c r="F652" s="250"/>
    </row>
    <row r="653" spans="1:6" ht="38.25" x14ac:dyDescent="0.2">
      <c r="A653" s="20">
        <v>1</v>
      </c>
      <c r="B653" s="14" t="s">
        <v>555</v>
      </c>
      <c r="C653" s="24">
        <v>2020</v>
      </c>
      <c r="D653" s="11">
        <v>2020</v>
      </c>
      <c r="E653" s="12">
        <v>243119.12400000001</v>
      </c>
      <c r="F653" s="24" t="s">
        <v>556</v>
      </c>
    </row>
    <row r="654" spans="1:6" x14ac:dyDescent="0.2">
      <c r="A654" s="20"/>
      <c r="B654" s="26" t="s">
        <v>131</v>
      </c>
      <c r="C654" s="24"/>
      <c r="D654" s="24"/>
      <c r="E654" s="77">
        <f>SUM(E653)</f>
        <v>243119.12400000001</v>
      </c>
      <c r="F654" s="24"/>
    </row>
    <row r="655" spans="1:6" x14ac:dyDescent="0.2">
      <c r="A655" s="20"/>
      <c r="B655" s="26" t="s">
        <v>653</v>
      </c>
      <c r="C655" s="24"/>
      <c r="D655" s="24"/>
      <c r="E655" s="77">
        <f>SUM(E585+E591+I596+E594+E643+E648+E651+E654)</f>
        <v>59763827.571999989</v>
      </c>
      <c r="F655" s="24"/>
    </row>
  </sheetData>
  <mergeCells count="80">
    <mergeCell ref="A595:F595"/>
    <mergeCell ref="A644:F644"/>
    <mergeCell ref="A649:F649"/>
    <mergeCell ref="A652:F652"/>
    <mergeCell ref="A612:A615"/>
    <mergeCell ref="B612:B615"/>
    <mergeCell ref="A643:B643"/>
    <mergeCell ref="C625:C628"/>
    <mergeCell ref="D625:D628"/>
    <mergeCell ref="A592:F592"/>
    <mergeCell ref="A520:F520"/>
    <mergeCell ref="A527:F527"/>
    <mergeCell ref="A533:F533"/>
    <mergeCell ref="A544:F544"/>
    <mergeCell ref="A547:F547"/>
    <mergeCell ref="A554:F554"/>
    <mergeCell ref="A555:F555"/>
    <mergeCell ref="A560:F560"/>
    <mergeCell ref="A582:F582"/>
    <mergeCell ref="A583:F583"/>
    <mergeCell ref="A586:F586"/>
    <mergeCell ref="A551:F551"/>
    <mergeCell ref="D341:D342"/>
    <mergeCell ref="A514:F514"/>
    <mergeCell ref="A379:A381"/>
    <mergeCell ref="C379:C381"/>
    <mergeCell ref="D379:D381"/>
    <mergeCell ref="A417:F417"/>
    <mergeCell ref="A430:F430"/>
    <mergeCell ref="A448:F448"/>
    <mergeCell ref="A474:F474"/>
    <mergeCell ref="A487:F487"/>
    <mergeCell ref="A507:F507"/>
    <mergeCell ref="A511:F511"/>
    <mergeCell ref="A377:A378"/>
    <mergeCell ref="C377:C378"/>
    <mergeCell ref="D377:D378"/>
    <mergeCell ref="A14:F14"/>
    <mergeCell ref="A33:F33"/>
    <mergeCell ref="A22:F22"/>
    <mergeCell ref="A199:F199"/>
    <mergeCell ref="A134:F134"/>
    <mergeCell ref="A1:F1"/>
    <mergeCell ref="A3:A4"/>
    <mergeCell ref="B3:B4"/>
    <mergeCell ref="C3:D3"/>
    <mergeCell ref="E3:E4"/>
    <mergeCell ref="F3:F4"/>
    <mergeCell ref="A5:F5"/>
    <mergeCell ref="A85:F85"/>
    <mergeCell ref="A86:F86"/>
    <mergeCell ref="A100:F100"/>
    <mergeCell ref="A113:F113"/>
    <mergeCell ref="A72:F72"/>
    <mergeCell ref="A75:F75"/>
    <mergeCell ref="A81:F81"/>
    <mergeCell ref="D47:D48"/>
    <mergeCell ref="C47:C48"/>
    <mergeCell ref="A6:F6"/>
    <mergeCell ref="A36:F36"/>
    <mergeCell ref="A40:F40"/>
    <mergeCell ref="A45:F45"/>
    <mergeCell ref="A10:F10"/>
    <mergeCell ref="A18:F18"/>
    <mergeCell ref="A508:F508"/>
    <mergeCell ref="A530:F530"/>
    <mergeCell ref="A153:F153"/>
    <mergeCell ref="A176:A177"/>
    <mergeCell ref="C176:C177"/>
    <mergeCell ref="D176:D177"/>
    <mergeCell ref="A244:F244"/>
    <mergeCell ref="A329:A330"/>
    <mergeCell ref="B329:B330"/>
    <mergeCell ref="C329:C330"/>
    <mergeCell ref="D329:D330"/>
    <mergeCell ref="A341:A342"/>
    <mergeCell ref="B341:B342"/>
    <mergeCell ref="A214:F214"/>
    <mergeCell ref="A233:F233"/>
    <mergeCell ref="C341:C342"/>
  </mergeCell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70E84-0BFC-49FC-83CB-C4C22B3F682F}">
  <dimension ref="A1:Y286"/>
  <sheetViews>
    <sheetView topLeftCell="A19" workbookViewId="0">
      <selection activeCell="A32" sqref="A32:F32"/>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832</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6.5" customHeight="1" x14ac:dyDescent="0.25">
      <c r="A5" s="261" t="s">
        <v>445</v>
      </c>
      <c r="B5" s="262"/>
      <c r="C5" s="262"/>
      <c r="D5" s="262"/>
      <c r="E5" s="262"/>
      <c r="F5" s="263"/>
      <c r="G5" s="7"/>
      <c r="H5" s="7"/>
      <c r="I5" s="7"/>
      <c r="J5" s="7"/>
      <c r="K5" s="7"/>
      <c r="L5" s="7"/>
      <c r="M5" s="7"/>
      <c r="N5" s="7"/>
      <c r="O5" s="7"/>
      <c r="P5" s="7"/>
      <c r="Q5" s="7"/>
      <c r="R5" s="7"/>
      <c r="S5" s="7"/>
      <c r="T5" s="7"/>
      <c r="U5" s="7"/>
    </row>
    <row r="6" spans="1:21" s="189" customFormat="1" ht="26.25" customHeight="1" x14ac:dyDescent="0.2">
      <c r="A6" s="128">
        <v>1</v>
      </c>
      <c r="B6" s="60" t="s">
        <v>842</v>
      </c>
      <c r="C6" s="28">
        <v>2011</v>
      </c>
      <c r="D6" s="187">
        <v>2020</v>
      </c>
      <c r="E6" s="188">
        <v>4750000</v>
      </c>
      <c r="F6" s="28" t="s">
        <v>843</v>
      </c>
    </row>
    <row r="7" spans="1:21" s="189" customFormat="1" ht="27" customHeight="1" x14ac:dyDescent="0.2">
      <c r="A7" s="128">
        <v>2</v>
      </c>
      <c r="B7" s="60" t="s">
        <v>606</v>
      </c>
      <c r="C7" s="272">
        <v>2019</v>
      </c>
      <c r="D7" s="270">
        <v>2020</v>
      </c>
      <c r="E7" s="181">
        <v>1028033.3</v>
      </c>
      <c r="F7" s="28" t="s">
        <v>12</v>
      </c>
    </row>
    <row r="8" spans="1:21" s="189" customFormat="1" ht="39" customHeight="1" x14ac:dyDescent="0.2">
      <c r="A8" s="128">
        <v>3</v>
      </c>
      <c r="B8" s="60" t="s">
        <v>607</v>
      </c>
      <c r="C8" s="273"/>
      <c r="D8" s="271"/>
      <c r="E8" s="181">
        <v>348238.13900000002</v>
      </c>
      <c r="F8" s="28" t="s">
        <v>608</v>
      </c>
    </row>
    <row r="9" spans="1:21" s="189" customFormat="1" ht="38.25" customHeight="1" x14ac:dyDescent="0.2">
      <c r="A9" s="128">
        <v>4</v>
      </c>
      <c r="B9" s="60" t="s">
        <v>613</v>
      </c>
      <c r="C9" s="28">
        <v>2020</v>
      </c>
      <c r="D9" s="200">
        <v>2020</v>
      </c>
      <c r="E9" s="181">
        <v>197415.73499999999</v>
      </c>
      <c r="F9" s="28" t="s">
        <v>614</v>
      </c>
    </row>
    <row r="10" spans="1:21" s="189" customFormat="1" ht="38.25" customHeight="1" x14ac:dyDescent="0.2">
      <c r="A10" s="128">
        <v>5</v>
      </c>
      <c r="B10" s="60" t="s">
        <v>615</v>
      </c>
      <c r="C10" s="28">
        <v>2019</v>
      </c>
      <c r="D10" s="200">
        <v>2020</v>
      </c>
      <c r="E10" s="181">
        <v>5727968.8880000003</v>
      </c>
      <c r="F10" s="28" t="s">
        <v>207</v>
      </c>
    </row>
    <row r="11" spans="1:21" s="189" customFormat="1" ht="38.25" customHeight="1" x14ac:dyDescent="0.2">
      <c r="A11" s="128">
        <v>6</v>
      </c>
      <c r="B11" s="60" t="s">
        <v>616</v>
      </c>
      <c r="C11" s="28">
        <v>2020</v>
      </c>
      <c r="D11" s="200">
        <v>2020</v>
      </c>
      <c r="E11" s="181">
        <v>9669.1200000000008</v>
      </c>
      <c r="F11" s="28" t="s">
        <v>144</v>
      </c>
    </row>
    <row r="12" spans="1:21" s="189" customFormat="1" ht="38.25" customHeight="1" x14ac:dyDescent="0.2">
      <c r="A12" s="128">
        <v>7</v>
      </c>
      <c r="B12" s="60" t="s">
        <v>617</v>
      </c>
      <c r="C12" s="28">
        <v>2020</v>
      </c>
      <c r="D12" s="200">
        <v>2020</v>
      </c>
      <c r="E12" s="181">
        <v>33572</v>
      </c>
      <c r="F12" s="28" t="s">
        <v>618</v>
      </c>
    </row>
    <row r="13" spans="1:21" s="189" customFormat="1" ht="38.25" customHeight="1" x14ac:dyDescent="0.2">
      <c r="A13" s="128">
        <v>8</v>
      </c>
      <c r="B13" s="60" t="s">
        <v>622</v>
      </c>
      <c r="C13" s="28">
        <v>2020</v>
      </c>
      <c r="D13" s="200">
        <v>2020</v>
      </c>
      <c r="E13" s="181">
        <v>194210</v>
      </c>
      <c r="F13" s="28" t="s">
        <v>623</v>
      </c>
    </row>
    <row r="14" spans="1:21" s="189" customFormat="1" ht="38.25" customHeight="1" x14ac:dyDescent="0.2">
      <c r="A14" s="128">
        <v>9</v>
      </c>
      <c r="B14" s="60" t="s">
        <v>625</v>
      </c>
      <c r="C14" s="28">
        <v>2020</v>
      </c>
      <c r="D14" s="200">
        <v>2020</v>
      </c>
      <c r="E14" s="181">
        <v>157536.997</v>
      </c>
      <c r="F14" s="28" t="s">
        <v>626</v>
      </c>
    </row>
    <row r="15" spans="1:21" s="189" customFormat="1" ht="38.25" customHeight="1" x14ac:dyDescent="0.2">
      <c r="A15" s="128">
        <v>10</v>
      </c>
      <c r="B15" s="60" t="s">
        <v>627</v>
      </c>
      <c r="C15" s="28">
        <v>2020</v>
      </c>
      <c r="D15" s="200">
        <v>2020</v>
      </c>
      <c r="E15" s="181">
        <v>138895</v>
      </c>
      <c r="F15" s="28" t="s">
        <v>628</v>
      </c>
    </row>
    <row r="16" spans="1:21" s="189" customFormat="1" ht="38.25" customHeight="1" x14ac:dyDescent="0.2">
      <c r="A16" s="128">
        <v>11</v>
      </c>
      <c r="B16" s="60" t="s">
        <v>630</v>
      </c>
      <c r="C16" s="28">
        <v>2020</v>
      </c>
      <c r="D16" s="200">
        <v>2020</v>
      </c>
      <c r="E16" s="181">
        <v>84205.782999999996</v>
      </c>
      <c r="F16" s="28" t="s">
        <v>275</v>
      </c>
    </row>
    <row r="17" spans="1:25" s="189" customFormat="1" ht="38.25" customHeight="1" x14ac:dyDescent="0.2">
      <c r="A17" s="128">
        <v>12</v>
      </c>
      <c r="B17" s="60" t="s">
        <v>631</v>
      </c>
      <c r="C17" s="28">
        <v>2020</v>
      </c>
      <c r="D17" s="200">
        <v>2020</v>
      </c>
      <c r="E17" s="181">
        <v>194153.88800000001</v>
      </c>
      <c r="F17" s="28" t="s">
        <v>632</v>
      </c>
    </row>
    <row r="18" spans="1:25" s="189" customFormat="1" ht="38.25" customHeight="1" x14ac:dyDescent="0.2">
      <c r="A18" s="128">
        <v>13</v>
      </c>
      <c r="B18" s="60" t="s">
        <v>844</v>
      </c>
      <c r="C18" s="28">
        <v>2020</v>
      </c>
      <c r="D18" s="200">
        <v>2020</v>
      </c>
      <c r="E18" s="191">
        <v>89000</v>
      </c>
      <c r="F18" s="28" t="s">
        <v>845</v>
      </c>
    </row>
    <row r="19" spans="1:25" s="192" customFormat="1" ht="28.5" customHeight="1" x14ac:dyDescent="0.25">
      <c r="A19" s="128">
        <v>14</v>
      </c>
      <c r="B19" s="60" t="s">
        <v>849</v>
      </c>
      <c r="C19" s="183">
        <v>2021</v>
      </c>
      <c r="D19" s="199">
        <v>2021</v>
      </c>
      <c r="E19" s="201">
        <v>649900</v>
      </c>
      <c r="F19" s="28" t="s">
        <v>234</v>
      </c>
    </row>
    <row r="20" spans="1:25" s="202" customFormat="1" ht="28.5" customHeight="1" x14ac:dyDescent="0.2">
      <c r="A20" s="128">
        <v>15</v>
      </c>
      <c r="B20" s="60" t="s">
        <v>847</v>
      </c>
      <c r="C20" s="28">
        <v>2020</v>
      </c>
      <c r="D20" s="200">
        <v>2021</v>
      </c>
      <c r="E20" s="191">
        <v>1589691.101</v>
      </c>
      <c r="F20" s="28" t="s">
        <v>12</v>
      </c>
    </row>
    <row r="21" spans="1:25" s="192" customFormat="1" ht="30.75" customHeight="1" x14ac:dyDescent="0.25">
      <c r="A21" s="128">
        <v>16</v>
      </c>
      <c r="B21" s="60" t="s">
        <v>635</v>
      </c>
      <c r="C21" s="183">
        <v>2021</v>
      </c>
      <c r="D21" s="199">
        <v>2021</v>
      </c>
      <c r="E21" s="116">
        <v>4399893.0999999996</v>
      </c>
      <c r="F21" s="28" t="s">
        <v>171</v>
      </c>
    </row>
    <row r="22" spans="1:25" s="194" customFormat="1" ht="30" customHeight="1" x14ac:dyDescent="0.25">
      <c r="A22" s="128">
        <v>17</v>
      </c>
      <c r="B22" s="60" t="s">
        <v>636</v>
      </c>
      <c r="C22" s="28">
        <v>2021</v>
      </c>
      <c r="D22" s="28">
        <v>2023</v>
      </c>
      <c r="E22" s="116">
        <v>5438700</v>
      </c>
      <c r="F22" s="28" t="s">
        <v>637</v>
      </c>
      <c r="G22" s="193"/>
      <c r="H22" s="193"/>
      <c r="I22" s="193"/>
      <c r="J22" s="193"/>
      <c r="K22" s="193"/>
      <c r="L22" s="193"/>
      <c r="M22" s="193"/>
      <c r="N22" s="193"/>
      <c r="O22" s="193"/>
      <c r="P22" s="193"/>
      <c r="Q22" s="193"/>
      <c r="R22" s="193"/>
      <c r="S22" s="193"/>
      <c r="T22" s="193"/>
      <c r="U22" s="193"/>
      <c r="V22" s="193"/>
      <c r="W22" s="193"/>
      <c r="X22" s="193"/>
      <c r="Y22" s="193"/>
    </row>
    <row r="23" spans="1:25" s="196" customFormat="1" ht="51" customHeight="1" x14ac:dyDescent="0.25">
      <c r="A23" s="128">
        <v>18</v>
      </c>
      <c r="B23" s="60" t="s">
        <v>638</v>
      </c>
      <c r="C23" s="28">
        <v>2022</v>
      </c>
      <c r="D23" s="28">
        <v>2022</v>
      </c>
      <c r="E23" s="116">
        <v>2571034.9</v>
      </c>
      <c r="F23" s="28" t="s">
        <v>46</v>
      </c>
      <c r="G23" s="195"/>
      <c r="H23" s="195"/>
      <c r="I23" s="195"/>
      <c r="J23" s="195"/>
      <c r="K23" s="195"/>
      <c r="L23" s="195"/>
      <c r="M23" s="195"/>
      <c r="N23" s="195"/>
      <c r="O23" s="195"/>
      <c r="P23" s="195"/>
      <c r="Q23" s="195"/>
      <c r="R23" s="195"/>
      <c r="S23" s="195"/>
      <c r="T23" s="195"/>
      <c r="U23" s="195"/>
      <c r="V23" s="195"/>
      <c r="W23" s="195"/>
      <c r="X23" s="195"/>
      <c r="Y23" s="195"/>
    </row>
    <row r="24" spans="1:25" s="194" customFormat="1" ht="38.25" x14ac:dyDescent="0.25">
      <c r="A24" s="128">
        <v>19</v>
      </c>
      <c r="B24" s="60" t="s">
        <v>643</v>
      </c>
      <c r="C24" s="28">
        <v>2021</v>
      </c>
      <c r="D24" s="28">
        <v>2023</v>
      </c>
      <c r="E24" s="197">
        <v>18503082.473999999</v>
      </c>
      <c r="F24" s="28" t="s">
        <v>644</v>
      </c>
      <c r="G24" s="193"/>
      <c r="H24" s="193"/>
      <c r="I24" s="193"/>
      <c r="J24" s="193"/>
      <c r="K24" s="193"/>
      <c r="L24" s="193"/>
      <c r="M24" s="193"/>
      <c r="N24" s="193"/>
      <c r="O24" s="193"/>
      <c r="P24" s="193"/>
      <c r="Q24" s="193"/>
      <c r="R24" s="193"/>
      <c r="S24" s="193"/>
      <c r="T24" s="193"/>
      <c r="U24" s="193"/>
      <c r="V24" s="193"/>
      <c r="W24" s="193"/>
      <c r="X24" s="193"/>
      <c r="Y24" s="193"/>
    </row>
    <row r="25" spans="1:25" s="203" customFormat="1" ht="25.5" x14ac:dyDescent="0.25">
      <c r="A25" s="128">
        <v>20</v>
      </c>
      <c r="B25" s="60" t="s">
        <v>732</v>
      </c>
      <c r="C25" s="28">
        <v>2024</v>
      </c>
      <c r="D25" s="28">
        <v>2025</v>
      </c>
      <c r="E25" s="188">
        <v>3158742.3870000001</v>
      </c>
      <c r="F25" s="28" t="s">
        <v>733</v>
      </c>
    </row>
    <row r="26" spans="1:25" s="203" customFormat="1" ht="30" customHeight="1" x14ac:dyDescent="0.25">
      <c r="A26" s="128">
        <v>21</v>
      </c>
      <c r="B26" s="60" t="s">
        <v>734</v>
      </c>
      <c r="C26" s="28">
        <v>2024</v>
      </c>
      <c r="D26" s="28">
        <v>2025</v>
      </c>
      <c r="E26" s="188">
        <v>5991439.9110000003</v>
      </c>
      <c r="F26" s="28" t="s">
        <v>735</v>
      </c>
    </row>
    <row r="27" spans="1:25" s="203" customFormat="1" ht="38.25" x14ac:dyDescent="0.25">
      <c r="A27" s="128">
        <v>22</v>
      </c>
      <c r="B27" s="60" t="s">
        <v>736</v>
      </c>
      <c r="C27" s="28">
        <v>2024</v>
      </c>
      <c r="D27" s="28">
        <v>2024</v>
      </c>
      <c r="E27" s="188">
        <v>962000</v>
      </c>
      <c r="F27" s="28" t="s">
        <v>737</v>
      </c>
    </row>
    <row r="28" spans="1:25" s="203" customFormat="1" ht="76.5" x14ac:dyDescent="0.25">
      <c r="A28" s="128">
        <v>23</v>
      </c>
      <c r="B28" s="60" t="s">
        <v>738</v>
      </c>
      <c r="C28" s="28">
        <v>2024</v>
      </c>
      <c r="D28" s="28">
        <v>2024</v>
      </c>
      <c r="E28" s="188">
        <v>467032.34499999997</v>
      </c>
      <c r="F28" s="28" t="s">
        <v>739</v>
      </c>
    </row>
    <row r="29" spans="1:25" s="203" customFormat="1" ht="76.5" x14ac:dyDescent="0.25">
      <c r="A29" s="128">
        <v>24</v>
      </c>
      <c r="B29" s="60" t="s">
        <v>740</v>
      </c>
      <c r="C29" s="28">
        <v>2024</v>
      </c>
      <c r="D29" s="28">
        <v>2024</v>
      </c>
      <c r="E29" s="188">
        <v>306761.75599999999</v>
      </c>
      <c r="F29" s="28" t="s">
        <v>739</v>
      </c>
    </row>
    <row r="30" spans="1:25" s="203" customFormat="1" ht="51" x14ac:dyDescent="0.25">
      <c r="A30" s="128">
        <v>25</v>
      </c>
      <c r="B30" s="60" t="s">
        <v>741</v>
      </c>
      <c r="C30" s="28">
        <v>2024</v>
      </c>
      <c r="D30" s="28">
        <v>2025</v>
      </c>
      <c r="E30" s="197">
        <v>25101600</v>
      </c>
      <c r="F30" s="190" t="s">
        <v>742</v>
      </c>
    </row>
    <row r="31" spans="1:25" s="186" customFormat="1" x14ac:dyDescent="0.2">
      <c r="A31" s="128"/>
      <c r="B31" s="204" t="s">
        <v>131</v>
      </c>
      <c r="C31" s="28"/>
      <c r="D31" s="200"/>
      <c r="E31" s="198">
        <f>SUM(E6:E30)</f>
        <v>82092776.824000001</v>
      </c>
      <c r="F31" s="205"/>
      <c r="G31" s="185"/>
      <c r="H31" s="185"/>
      <c r="I31" s="185"/>
      <c r="J31" s="185"/>
      <c r="K31" s="185"/>
      <c r="L31" s="185"/>
      <c r="M31" s="185"/>
      <c r="N31" s="185"/>
      <c r="O31" s="185"/>
      <c r="P31" s="185"/>
      <c r="Q31" s="185"/>
      <c r="R31" s="185"/>
    </row>
    <row r="32" spans="1:25" s="4" customFormat="1" x14ac:dyDescent="0.25">
      <c r="A32" s="261" t="s">
        <v>446</v>
      </c>
      <c r="B32" s="262"/>
      <c r="C32" s="262"/>
      <c r="D32" s="262"/>
      <c r="E32" s="262"/>
      <c r="F32" s="263"/>
      <c r="G32" s="7"/>
      <c r="H32" s="7"/>
      <c r="I32" s="7"/>
      <c r="J32" s="7"/>
      <c r="K32" s="7"/>
      <c r="L32" s="7"/>
      <c r="M32" s="7"/>
      <c r="N32" s="7"/>
      <c r="O32" s="7"/>
      <c r="P32" s="7"/>
      <c r="Q32" s="7"/>
      <c r="R32" s="7"/>
      <c r="S32" s="7"/>
      <c r="T32" s="7"/>
      <c r="U32" s="7"/>
    </row>
    <row r="33" spans="1:6" s="13" customFormat="1" ht="39" customHeight="1" x14ac:dyDescent="0.2">
      <c r="A33" s="8">
        <v>1</v>
      </c>
      <c r="B33" s="14" t="s">
        <v>17</v>
      </c>
      <c r="C33" s="10">
        <v>2019</v>
      </c>
      <c r="D33" s="11">
        <v>2020</v>
      </c>
      <c r="E33" s="12">
        <v>143199.79999999999</v>
      </c>
      <c r="F33" s="10" t="s">
        <v>18</v>
      </c>
    </row>
    <row r="34" spans="1:6" s="13" customFormat="1" ht="28.5" customHeight="1" x14ac:dyDescent="0.2">
      <c r="A34" s="8">
        <v>2</v>
      </c>
      <c r="B34" s="14" t="s">
        <v>593</v>
      </c>
      <c r="C34" s="10">
        <v>2018</v>
      </c>
      <c r="D34" s="11">
        <v>2020</v>
      </c>
      <c r="E34" s="12">
        <v>158000</v>
      </c>
      <c r="F34" s="10" t="s">
        <v>27</v>
      </c>
    </row>
    <row r="35" spans="1:6" s="13" customFormat="1" ht="21" customHeight="1" x14ac:dyDescent="0.2">
      <c r="A35" s="8">
        <v>3</v>
      </c>
      <c r="B35" s="14" t="s">
        <v>28</v>
      </c>
      <c r="C35" s="10">
        <v>2018</v>
      </c>
      <c r="D35" s="11">
        <v>2020</v>
      </c>
      <c r="E35" s="12">
        <v>1272007.1000000001</v>
      </c>
      <c r="F35" s="10" t="s">
        <v>29</v>
      </c>
    </row>
    <row r="36" spans="1:6" s="13" customFormat="1" ht="17.25" customHeight="1" x14ac:dyDescent="0.2">
      <c r="A36" s="8">
        <v>4</v>
      </c>
      <c r="B36" s="14" t="s">
        <v>30</v>
      </c>
      <c r="C36" s="10">
        <v>2019</v>
      </c>
      <c r="D36" s="11">
        <v>2020</v>
      </c>
      <c r="E36" s="12">
        <v>398712.5</v>
      </c>
      <c r="F36" s="10" t="s">
        <v>31</v>
      </c>
    </row>
    <row r="37" spans="1:6" s="13" customFormat="1" ht="18.75" customHeight="1" x14ac:dyDescent="0.2">
      <c r="A37" s="8">
        <v>5</v>
      </c>
      <c r="B37" s="14" t="s">
        <v>11</v>
      </c>
      <c r="C37" s="10">
        <v>2019</v>
      </c>
      <c r="D37" s="11">
        <v>2020</v>
      </c>
      <c r="E37" s="12">
        <v>378765.6</v>
      </c>
      <c r="F37" s="10" t="s">
        <v>12</v>
      </c>
    </row>
    <row r="38" spans="1:6" s="13" customFormat="1" ht="18.75" customHeight="1" x14ac:dyDescent="0.2">
      <c r="A38" s="8">
        <v>6</v>
      </c>
      <c r="B38" s="14" t="s">
        <v>13</v>
      </c>
      <c r="C38" s="10">
        <v>2019</v>
      </c>
      <c r="D38" s="11">
        <v>2020</v>
      </c>
      <c r="E38" s="12">
        <v>448289.4</v>
      </c>
      <c r="F38" s="10" t="s">
        <v>14</v>
      </c>
    </row>
    <row r="39" spans="1:6" s="13" customFormat="1" ht="27" customHeight="1" x14ac:dyDescent="0.2">
      <c r="A39" s="8">
        <v>7</v>
      </c>
      <c r="B39" s="9" t="s">
        <v>43</v>
      </c>
      <c r="C39" s="10">
        <v>2020</v>
      </c>
      <c r="D39" s="10">
        <v>2020</v>
      </c>
      <c r="E39" s="12">
        <v>69532.346999999994</v>
      </c>
      <c r="F39" s="10" t="s">
        <v>20</v>
      </c>
    </row>
    <row r="40" spans="1:6" s="13" customFormat="1" ht="30" customHeight="1" x14ac:dyDescent="0.2">
      <c r="A40" s="8">
        <v>8</v>
      </c>
      <c r="B40" s="9" t="s">
        <v>67</v>
      </c>
      <c r="C40" s="10">
        <v>2020</v>
      </c>
      <c r="D40" s="10">
        <v>2020</v>
      </c>
      <c r="E40" s="12">
        <v>110220.553</v>
      </c>
      <c r="F40" s="10" t="s">
        <v>68</v>
      </c>
    </row>
    <row r="41" spans="1:6" s="13" customFormat="1" ht="36" customHeight="1" x14ac:dyDescent="0.2">
      <c r="A41" s="8">
        <v>9</v>
      </c>
      <c r="B41" s="16" t="s">
        <v>72</v>
      </c>
      <c r="C41" s="10">
        <v>2020</v>
      </c>
      <c r="D41" s="10">
        <v>2020</v>
      </c>
      <c r="E41" s="12">
        <v>375149.223</v>
      </c>
      <c r="F41" s="10" t="s">
        <v>26</v>
      </c>
    </row>
    <row r="42" spans="1:6" s="13" customFormat="1" ht="30" customHeight="1" x14ac:dyDescent="0.2">
      <c r="A42" s="8">
        <v>10</v>
      </c>
      <c r="B42" s="9" t="s">
        <v>80</v>
      </c>
      <c r="C42" s="10">
        <v>2020</v>
      </c>
      <c r="D42" s="10">
        <v>2021</v>
      </c>
      <c r="E42" s="12">
        <v>393816.07900000003</v>
      </c>
      <c r="F42" s="10" t="s">
        <v>134</v>
      </c>
    </row>
    <row r="43" spans="1:6" s="13" customFormat="1" ht="39" customHeight="1" x14ac:dyDescent="0.2">
      <c r="A43" s="8">
        <v>11</v>
      </c>
      <c r="B43" s="9" t="s">
        <v>95</v>
      </c>
      <c r="C43" s="10">
        <v>2020</v>
      </c>
      <c r="D43" s="10">
        <v>2020</v>
      </c>
      <c r="E43" s="12">
        <v>36883.660000000003</v>
      </c>
      <c r="F43" s="10" t="s">
        <v>96</v>
      </c>
    </row>
    <row r="44" spans="1:6" s="13" customFormat="1" ht="39" customHeight="1" x14ac:dyDescent="0.2">
      <c r="A44" s="8">
        <v>12</v>
      </c>
      <c r="B44" s="9" t="s">
        <v>99</v>
      </c>
      <c r="C44" s="10">
        <v>2020</v>
      </c>
      <c r="D44" s="10">
        <v>2020</v>
      </c>
      <c r="E44" s="12">
        <v>20841.911</v>
      </c>
      <c r="F44" s="10" t="s">
        <v>100</v>
      </c>
    </row>
    <row r="45" spans="1:6" s="13" customFormat="1" ht="39" customHeight="1" x14ac:dyDescent="0.2">
      <c r="A45" s="8">
        <v>13</v>
      </c>
      <c r="B45" s="9" t="s">
        <v>107</v>
      </c>
      <c r="C45" s="10">
        <v>2019</v>
      </c>
      <c r="D45" s="11">
        <v>2020</v>
      </c>
      <c r="E45" s="12">
        <v>39000</v>
      </c>
      <c r="F45" s="10" t="s">
        <v>108</v>
      </c>
    </row>
    <row r="46" spans="1:6" s="13" customFormat="1" ht="29.25" customHeight="1" x14ac:dyDescent="0.2">
      <c r="A46" s="8">
        <v>14</v>
      </c>
      <c r="B46" s="14" t="s">
        <v>109</v>
      </c>
      <c r="C46" s="10">
        <v>2020</v>
      </c>
      <c r="D46" s="10">
        <v>2020</v>
      </c>
      <c r="E46" s="12">
        <v>17688.664000000001</v>
      </c>
      <c r="F46" s="10" t="s">
        <v>110</v>
      </c>
    </row>
    <row r="47" spans="1:6" s="13" customFormat="1" ht="27" customHeight="1" x14ac:dyDescent="0.2">
      <c r="A47" s="8">
        <v>15</v>
      </c>
      <c r="B47" s="14" t="s">
        <v>111</v>
      </c>
      <c r="C47" s="10">
        <v>2020</v>
      </c>
      <c r="D47" s="10">
        <v>2020</v>
      </c>
      <c r="E47" s="12">
        <v>21430.032999999999</v>
      </c>
      <c r="F47" s="10" t="s">
        <v>19</v>
      </c>
    </row>
    <row r="48" spans="1:6" s="13" customFormat="1" ht="52.5" customHeight="1" x14ac:dyDescent="0.2">
      <c r="A48" s="8">
        <v>16</v>
      </c>
      <c r="B48" s="14" t="s">
        <v>112</v>
      </c>
      <c r="C48" s="10">
        <v>2020</v>
      </c>
      <c r="D48" s="10">
        <v>2020</v>
      </c>
      <c r="E48" s="12">
        <v>26339</v>
      </c>
      <c r="F48" s="10" t="s">
        <v>26</v>
      </c>
    </row>
    <row r="49" spans="1:6" s="13" customFormat="1" ht="39" customHeight="1" x14ac:dyDescent="0.2">
      <c r="A49" s="8">
        <v>17</v>
      </c>
      <c r="B49" s="14" t="s">
        <v>113</v>
      </c>
      <c r="C49" s="10">
        <v>2020</v>
      </c>
      <c r="D49" s="10">
        <v>2020</v>
      </c>
      <c r="E49" s="12">
        <v>33000</v>
      </c>
      <c r="F49" s="10" t="s">
        <v>92</v>
      </c>
    </row>
    <row r="50" spans="1:6" s="13" customFormat="1" ht="51.75" customHeight="1" x14ac:dyDescent="0.2">
      <c r="A50" s="8">
        <v>18</v>
      </c>
      <c r="B50" s="14" t="s">
        <v>114</v>
      </c>
      <c r="C50" s="10">
        <v>2020</v>
      </c>
      <c r="D50" s="10">
        <v>2020</v>
      </c>
      <c r="E50" s="12">
        <v>46335.474999999999</v>
      </c>
      <c r="F50" s="10" t="s">
        <v>115</v>
      </c>
    </row>
    <row r="51" spans="1:6" s="13" customFormat="1" ht="39" customHeight="1" x14ac:dyDescent="0.2">
      <c r="A51" s="8">
        <v>19</v>
      </c>
      <c r="B51" s="14" t="s">
        <v>116</v>
      </c>
      <c r="C51" s="10">
        <v>2020</v>
      </c>
      <c r="D51" s="10">
        <v>2020</v>
      </c>
      <c r="E51" s="12">
        <v>9000</v>
      </c>
      <c r="F51" s="10" t="s">
        <v>117</v>
      </c>
    </row>
    <row r="52" spans="1:6" s="13" customFormat="1" ht="39" customHeight="1" x14ac:dyDescent="0.2">
      <c r="A52" s="8">
        <v>20</v>
      </c>
      <c r="B52" s="14" t="s">
        <v>34</v>
      </c>
      <c r="C52" s="10">
        <v>2020</v>
      </c>
      <c r="D52" s="10">
        <v>2020</v>
      </c>
      <c r="E52" s="12">
        <v>23980</v>
      </c>
      <c r="F52" s="10" t="s">
        <v>35</v>
      </c>
    </row>
    <row r="53" spans="1:6" s="13" customFormat="1" ht="26.25" customHeight="1" x14ac:dyDescent="0.2">
      <c r="A53" s="8">
        <v>21</v>
      </c>
      <c r="B53" s="14" t="s">
        <v>36</v>
      </c>
      <c r="C53" s="10">
        <v>2020</v>
      </c>
      <c r="D53" s="10">
        <v>2020</v>
      </c>
      <c r="E53" s="12">
        <v>34800</v>
      </c>
      <c r="F53" s="10" t="s">
        <v>37</v>
      </c>
    </row>
    <row r="54" spans="1:6" s="13" customFormat="1" ht="38.25" customHeight="1" x14ac:dyDescent="0.2">
      <c r="A54" s="8">
        <v>22</v>
      </c>
      <c r="B54" s="14" t="s">
        <v>38</v>
      </c>
      <c r="C54" s="10">
        <v>2020</v>
      </c>
      <c r="D54" s="10">
        <v>2020</v>
      </c>
      <c r="E54" s="12">
        <v>242000</v>
      </c>
      <c r="F54" s="10" t="s">
        <v>39</v>
      </c>
    </row>
    <row r="55" spans="1:6" s="13" customFormat="1" ht="38.25" customHeight="1" x14ac:dyDescent="0.2">
      <c r="A55" s="8">
        <v>23</v>
      </c>
      <c r="B55" s="14" t="s">
        <v>40</v>
      </c>
      <c r="C55" s="10">
        <v>2020</v>
      </c>
      <c r="D55" s="10">
        <v>2020</v>
      </c>
      <c r="E55" s="12">
        <v>149850</v>
      </c>
      <c r="F55" s="10" t="s">
        <v>37</v>
      </c>
    </row>
    <row r="56" spans="1:6" s="13" customFormat="1" ht="27" customHeight="1" x14ac:dyDescent="0.2">
      <c r="A56" s="8">
        <v>24</v>
      </c>
      <c r="B56" s="9" t="s">
        <v>41</v>
      </c>
      <c r="C56" s="10">
        <v>2020</v>
      </c>
      <c r="D56" s="10">
        <v>2020</v>
      </c>
      <c r="E56" s="12">
        <v>42600</v>
      </c>
      <c r="F56" s="10" t="s">
        <v>42</v>
      </c>
    </row>
    <row r="57" spans="1:6" s="13" customFormat="1" ht="27" customHeight="1" x14ac:dyDescent="0.2">
      <c r="A57" s="8">
        <v>25</v>
      </c>
      <c r="B57" s="9" t="s">
        <v>43</v>
      </c>
      <c r="C57" s="10">
        <v>2020</v>
      </c>
      <c r="D57" s="10">
        <v>2020</v>
      </c>
      <c r="E57" s="12">
        <v>69532.346999999994</v>
      </c>
      <c r="F57" s="10" t="s">
        <v>20</v>
      </c>
    </row>
    <row r="58" spans="1:6" s="13" customFormat="1" ht="26.25" customHeight="1" x14ac:dyDescent="0.2">
      <c r="A58" s="8">
        <v>26</v>
      </c>
      <c r="B58" s="9" t="s">
        <v>45</v>
      </c>
      <c r="C58" s="10">
        <v>2020</v>
      </c>
      <c r="D58" s="10">
        <v>2020</v>
      </c>
      <c r="E58" s="12">
        <v>48069.908000000003</v>
      </c>
      <c r="F58" s="10" t="s">
        <v>46</v>
      </c>
    </row>
    <row r="59" spans="1:6" s="13" customFormat="1" ht="38.25" customHeight="1" x14ac:dyDescent="0.2">
      <c r="A59" s="8">
        <v>27</v>
      </c>
      <c r="B59" s="9" t="s">
        <v>49</v>
      </c>
      <c r="C59" s="10">
        <v>2020</v>
      </c>
      <c r="D59" s="10">
        <v>2020</v>
      </c>
      <c r="E59" s="12">
        <v>43560</v>
      </c>
      <c r="F59" s="10" t="s">
        <v>50</v>
      </c>
    </row>
    <row r="60" spans="1:6" s="13" customFormat="1" ht="28.5" customHeight="1" x14ac:dyDescent="0.2">
      <c r="A60" s="8">
        <v>28</v>
      </c>
      <c r="B60" s="9" t="s">
        <v>51</v>
      </c>
      <c r="C60" s="10">
        <v>2020</v>
      </c>
      <c r="D60" s="10">
        <v>2020</v>
      </c>
      <c r="E60" s="12">
        <v>20000</v>
      </c>
      <c r="F60" s="10" t="s">
        <v>52</v>
      </c>
    </row>
    <row r="61" spans="1:6" s="13" customFormat="1" ht="28.5" customHeight="1" x14ac:dyDescent="0.2">
      <c r="A61" s="8">
        <v>29</v>
      </c>
      <c r="B61" s="9" t="s">
        <v>55</v>
      </c>
      <c r="C61" s="10">
        <v>2020</v>
      </c>
      <c r="D61" s="10">
        <v>2020</v>
      </c>
      <c r="E61" s="12">
        <v>60000</v>
      </c>
      <c r="F61" s="10" t="s">
        <v>56</v>
      </c>
    </row>
    <row r="62" spans="1:6" s="13" customFormat="1" ht="38.25" customHeight="1" x14ac:dyDescent="0.2">
      <c r="A62" s="8">
        <v>30</v>
      </c>
      <c r="B62" s="9" t="s">
        <v>57</v>
      </c>
      <c r="C62" s="10">
        <v>2020</v>
      </c>
      <c r="D62" s="10">
        <v>2020</v>
      </c>
      <c r="E62" s="12">
        <f>126000+22000</f>
        <v>148000</v>
      </c>
      <c r="F62" s="10" t="s">
        <v>58</v>
      </c>
    </row>
    <row r="63" spans="1:6" s="13" customFormat="1" ht="30" customHeight="1" x14ac:dyDescent="0.2">
      <c r="A63" s="8">
        <v>31</v>
      </c>
      <c r="B63" s="9" t="s">
        <v>69</v>
      </c>
      <c r="C63" s="10">
        <v>2020</v>
      </c>
      <c r="D63" s="10">
        <v>2020</v>
      </c>
      <c r="E63" s="12">
        <v>104541.783</v>
      </c>
      <c r="F63" s="10" t="s">
        <v>68</v>
      </c>
    </row>
    <row r="64" spans="1:6" s="13" customFormat="1" ht="38.25" customHeight="1" x14ac:dyDescent="0.2">
      <c r="A64" s="8">
        <v>32</v>
      </c>
      <c r="B64" s="9" t="s">
        <v>73</v>
      </c>
      <c r="C64" s="10">
        <v>2020</v>
      </c>
      <c r="D64" s="10">
        <v>2020</v>
      </c>
      <c r="E64" s="12">
        <v>243638.571</v>
      </c>
      <c r="F64" s="10" t="s">
        <v>74</v>
      </c>
    </row>
    <row r="65" spans="1:22" s="13" customFormat="1" ht="39" customHeight="1" x14ac:dyDescent="0.2">
      <c r="A65" s="8">
        <v>33</v>
      </c>
      <c r="B65" s="16" t="s">
        <v>75</v>
      </c>
      <c r="C65" s="10">
        <v>2020</v>
      </c>
      <c r="D65" s="10">
        <v>2020</v>
      </c>
      <c r="E65" s="12">
        <v>110005</v>
      </c>
      <c r="F65" s="10" t="s">
        <v>76</v>
      </c>
    </row>
    <row r="66" spans="1:22" s="13" customFormat="1" ht="39.75" customHeight="1" x14ac:dyDescent="0.2">
      <c r="A66" s="8">
        <v>34</v>
      </c>
      <c r="B66" s="14" t="s">
        <v>77</v>
      </c>
      <c r="C66" s="10">
        <v>2020</v>
      </c>
      <c r="D66" s="10">
        <v>2020</v>
      </c>
      <c r="E66" s="12">
        <v>232324.53700000001</v>
      </c>
      <c r="F66" s="10" t="s">
        <v>31</v>
      </c>
    </row>
    <row r="67" spans="1:22" s="13" customFormat="1" ht="39.75" customHeight="1" x14ac:dyDescent="0.2">
      <c r="A67" s="8">
        <v>35</v>
      </c>
      <c r="B67" s="14" t="s">
        <v>82</v>
      </c>
      <c r="C67" s="10">
        <v>2020</v>
      </c>
      <c r="D67" s="10">
        <v>2020</v>
      </c>
      <c r="E67" s="12">
        <v>81905.585000000006</v>
      </c>
      <c r="F67" s="10" t="s">
        <v>8</v>
      </c>
    </row>
    <row r="68" spans="1:22" s="13" customFormat="1" ht="42.75" customHeight="1" x14ac:dyDescent="0.2">
      <c r="A68" s="8">
        <v>36</v>
      </c>
      <c r="B68" s="14" t="s">
        <v>88</v>
      </c>
      <c r="C68" s="10">
        <v>2020</v>
      </c>
      <c r="D68" s="10">
        <v>2020</v>
      </c>
      <c r="E68" s="12">
        <v>14105</v>
      </c>
      <c r="F68" s="10" t="s">
        <v>89</v>
      </c>
    </row>
    <row r="69" spans="1:22" s="13" customFormat="1" ht="29.25" customHeight="1" x14ac:dyDescent="0.2">
      <c r="A69" s="8">
        <v>37</v>
      </c>
      <c r="B69" s="14" t="s">
        <v>102</v>
      </c>
      <c r="C69" s="10">
        <v>2020</v>
      </c>
      <c r="D69" s="10">
        <v>2020</v>
      </c>
      <c r="E69" s="12">
        <v>15500</v>
      </c>
      <c r="F69" s="10" t="s">
        <v>103</v>
      </c>
    </row>
    <row r="70" spans="1:22" s="13" customFormat="1" ht="29.25" customHeight="1" x14ac:dyDescent="0.2">
      <c r="A70" s="8">
        <v>38</v>
      </c>
      <c r="B70" s="14" t="s">
        <v>118</v>
      </c>
      <c r="C70" s="10">
        <v>2020</v>
      </c>
      <c r="D70" s="10">
        <v>2020</v>
      </c>
      <c r="E70" s="12">
        <v>3500</v>
      </c>
      <c r="F70" s="10" t="s">
        <v>117</v>
      </c>
    </row>
    <row r="71" spans="1:22" s="13" customFormat="1" ht="39" customHeight="1" x14ac:dyDescent="0.2">
      <c r="A71" s="8">
        <v>39</v>
      </c>
      <c r="B71" s="14" t="s">
        <v>122</v>
      </c>
      <c r="C71" s="10">
        <v>2020</v>
      </c>
      <c r="D71" s="10">
        <v>2020</v>
      </c>
      <c r="E71" s="12">
        <v>99817.452000000005</v>
      </c>
      <c r="F71" s="10" t="s">
        <v>31</v>
      </c>
    </row>
    <row r="72" spans="1:22" s="13" customFormat="1" ht="39" customHeight="1" x14ac:dyDescent="0.2">
      <c r="A72" s="8">
        <v>40</v>
      </c>
      <c r="B72" s="9" t="s">
        <v>127</v>
      </c>
      <c r="C72" s="10">
        <v>2020</v>
      </c>
      <c r="D72" s="10">
        <v>2020</v>
      </c>
      <c r="E72" s="12">
        <v>19765.263999999999</v>
      </c>
      <c r="F72" s="10" t="s">
        <v>128</v>
      </c>
    </row>
    <row r="73" spans="1:22" s="13" customFormat="1" ht="38.25" customHeight="1" x14ac:dyDescent="0.2">
      <c r="A73" s="8">
        <v>41</v>
      </c>
      <c r="B73" s="16" t="s">
        <v>571</v>
      </c>
      <c r="C73" s="10">
        <v>2020</v>
      </c>
      <c r="D73" s="10">
        <v>2020</v>
      </c>
      <c r="E73" s="12">
        <v>2546</v>
      </c>
      <c r="F73" s="10" t="s">
        <v>44</v>
      </c>
    </row>
    <row r="74" spans="1:22" s="13" customFormat="1" ht="38.25" customHeight="1" x14ac:dyDescent="0.2">
      <c r="A74" s="8">
        <v>42</v>
      </c>
      <c r="B74" s="9" t="s">
        <v>576</v>
      </c>
      <c r="C74" s="10">
        <v>2020</v>
      </c>
      <c r="D74" s="10">
        <v>2020</v>
      </c>
      <c r="E74" s="12">
        <v>11264</v>
      </c>
      <c r="F74" s="10" t="s">
        <v>50</v>
      </c>
    </row>
    <row r="75" spans="1:22" ht="38.25" x14ac:dyDescent="0.2">
      <c r="A75" s="8">
        <v>43</v>
      </c>
      <c r="B75" s="21" t="s">
        <v>163</v>
      </c>
      <c r="C75" s="10">
        <v>2020</v>
      </c>
      <c r="D75" s="10">
        <v>2021</v>
      </c>
      <c r="E75" s="64">
        <v>358341.49099999998</v>
      </c>
      <c r="F75" s="10" t="s">
        <v>117</v>
      </c>
      <c r="G75" s="23"/>
      <c r="H75" s="23"/>
      <c r="I75" s="23"/>
      <c r="J75" s="23"/>
      <c r="K75" s="23"/>
      <c r="L75" s="23"/>
      <c r="M75" s="23"/>
      <c r="N75" s="23"/>
      <c r="O75" s="23"/>
      <c r="P75" s="23"/>
      <c r="Q75" s="23"/>
      <c r="R75" s="23"/>
      <c r="S75" s="23"/>
      <c r="T75" s="23"/>
      <c r="U75" s="23"/>
      <c r="V75" s="23"/>
    </row>
    <row r="76" spans="1:22" ht="25.5" x14ac:dyDescent="0.2">
      <c r="A76" s="8">
        <v>44</v>
      </c>
      <c r="B76" s="21" t="s">
        <v>133</v>
      </c>
      <c r="C76" s="10">
        <v>2021</v>
      </c>
      <c r="D76" s="10">
        <v>2021</v>
      </c>
      <c r="E76" s="22">
        <v>24500</v>
      </c>
      <c r="F76" s="10" t="s">
        <v>18</v>
      </c>
      <c r="G76" s="23"/>
      <c r="H76" s="23"/>
      <c r="I76" s="23"/>
      <c r="J76" s="23"/>
      <c r="K76" s="23"/>
      <c r="L76" s="23"/>
      <c r="M76" s="23"/>
      <c r="N76" s="23"/>
      <c r="O76" s="23"/>
      <c r="P76" s="23"/>
      <c r="Q76" s="23"/>
      <c r="R76" s="23"/>
      <c r="S76" s="23"/>
      <c r="T76" s="23"/>
      <c r="U76" s="23"/>
    </row>
    <row r="77" spans="1:22" ht="51" x14ac:dyDescent="0.2">
      <c r="A77" s="8">
        <v>45</v>
      </c>
      <c r="B77" s="21" t="s">
        <v>174</v>
      </c>
      <c r="C77" s="10">
        <v>2021</v>
      </c>
      <c r="D77" s="10">
        <v>2021</v>
      </c>
      <c r="E77" s="64">
        <v>225500</v>
      </c>
      <c r="F77" s="10" t="s">
        <v>66</v>
      </c>
      <c r="G77" s="23"/>
      <c r="H77" s="23"/>
      <c r="I77" s="23"/>
      <c r="J77" s="23"/>
      <c r="K77" s="23"/>
      <c r="L77" s="23"/>
      <c r="M77" s="23"/>
      <c r="N77" s="23"/>
      <c r="O77" s="23"/>
      <c r="P77" s="23"/>
      <c r="Q77" s="23"/>
      <c r="R77" s="23"/>
      <c r="S77" s="23"/>
      <c r="T77" s="23"/>
      <c r="U77" s="23"/>
      <c r="V77" s="23"/>
    </row>
    <row r="78" spans="1:22" ht="38.25" x14ac:dyDescent="0.2">
      <c r="A78" s="8">
        <v>46</v>
      </c>
      <c r="B78" s="14" t="s">
        <v>143</v>
      </c>
      <c r="C78" s="10">
        <v>2021</v>
      </c>
      <c r="D78" s="10">
        <v>2021</v>
      </c>
      <c r="E78" s="22">
        <v>25316.776000000002</v>
      </c>
      <c r="F78" s="24" t="s">
        <v>144</v>
      </c>
      <c r="G78" s="23"/>
      <c r="H78" s="23"/>
      <c r="I78" s="23"/>
      <c r="J78" s="23"/>
      <c r="K78" s="23"/>
      <c r="L78" s="23"/>
      <c r="M78" s="23"/>
      <c r="N78" s="23"/>
      <c r="O78" s="23"/>
      <c r="P78" s="23"/>
      <c r="Q78" s="23"/>
      <c r="R78" s="23"/>
      <c r="S78" s="23"/>
      <c r="T78" s="23"/>
      <c r="U78" s="23"/>
    </row>
    <row r="79" spans="1:22" ht="38.25" x14ac:dyDescent="0.2">
      <c r="A79" s="8">
        <v>47</v>
      </c>
      <c r="B79" s="14" t="s">
        <v>145</v>
      </c>
      <c r="C79" s="10">
        <v>2021</v>
      </c>
      <c r="D79" s="10">
        <v>2021</v>
      </c>
      <c r="E79" s="22">
        <v>78000</v>
      </c>
      <c r="F79" s="24" t="s">
        <v>74</v>
      </c>
      <c r="G79" s="23"/>
      <c r="H79" s="23"/>
      <c r="I79" s="23"/>
      <c r="J79" s="23"/>
      <c r="K79" s="23"/>
      <c r="L79" s="23"/>
      <c r="M79" s="23"/>
      <c r="N79" s="23"/>
      <c r="O79" s="23"/>
      <c r="P79" s="23"/>
      <c r="Q79" s="23"/>
      <c r="R79" s="23"/>
      <c r="S79" s="23"/>
      <c r="T79" s="23"/>
      <c r="U79" s="23"/>
    </row>
    <row r="80" spans="1:22" ht="51" x14ac:dyDescent="0.2">
      <c r="A80" s="8">
        <v>48</v>
      </c>
      <c r="B80" s="21" t="s">
        <v>146</v>
      </c>
      <c r="C80" s="10">
        <v>2021</v>
      </c>
      <c r="D80" s="10">
        <v>2021</v>
      </c>
      <c r="E80" s="22">
        <v>694653.04099999997</v>
      </c>
      <c r="F80" s="24" t="s">
        <v>147</v>
      </c>
      <c r="G80" s="23"/>
      <c r="H80" s="23"/>
      <c r="I80" s="23"/>
      <c r="J80" s="23"/>
      <c r="K80" s="23"/>
      <c r="L80" s="23"/>
      <c r="M80" s="23"/>
      <c r="N80" s="23"/>
      <c r="O80" s="23"/>
      <c r="P80" s="23"/>
      <c r="Q80" s="23"/>
      <c r="R80" s="23"/>
      <c r="S80" s="23"/>
      <c r="T80" s="23"/>
      <c r="U80" s="23"/>
    </row>
    <row r="81" spans="1:22" ht="25.5" x14ac:dyDescent="0.2">
      <c r="A81" s="8">
        <v>49</v>
      </c>
      <c r="B81" s="14" t="s">
        <v>149</v>
      </c>
      <c r="C81" s="10">
        <v>2021</v>
      </c>
      <c r="D81" s="10">
        <v>2021</v>
      </c>
      <c r="E81" s="64">
        <v>223471.90400000001</v>
      </c>
      <c r="F81" s="24" t="s">
        <v>46</v>
      </c>
      <c r="G81" s="23"/>
      <c r="H81" s="23"/>
      <c r="I81" s="23"/>
      <c r="J81" s="23"/>
      <c r="K81" s="23"/>
      <c r="L81" s="23"/>
      <c r="M81" s="23"/>
      <c r="N81" s="23"/>
      <c r="O81" s="23"/>
      <c r="P81" s="23"/>
      <c r="Q81" s="23"/>
      <c r="R81" s="23"/>
      <c r="S81" s="23"/>
      <c r="T81" s="23"/>
      <c r="U81" s="23"/>
    </row>
    <row r="82" spans="1:22" ht="25.5" x14ac:dyDescent="0.2">
      <c r="A82" s="8">
        <v>50</v>
      </c>
      <c r="B82" s="14" t="s">
        <v>155</v>
      </c>
      <c r="C82" s="10">
        <v>2021</v>
      </c>
      <c r="D82" s="10">
        <v>2021</v>
      </c>
      <c r="E82" s="64">
        <v>69992.402000000002</v>
      </c>
      <c r="F82" s="10" t="s">
        <v>115</v>
      </c>
      <c r="G82" s="23"/>
      <c r="H82" s="23"/>
      <c r="I82" s="23"/>
      <c r="J82" s="23"/>
      <c r="K82" s="23"/>
      <c r="L82" s="23"/>
      <c r="M82" s="23"/>
      <c r="N82" s="23"/>
      <c r="O82" s="23"/>
      <c r="P82" s="23"/>
      <c r="Q82" s="23"/>
      <c r="R82" s="23"/>
      <c r="S82" s="23"/>
      <c r="T82" s="23"/>
      <c r="U82" s="23"/>
    </row>
    <row r="83" spans="1:22" ht="38.25" x14ac:dyDescent="0.2">
      <c r="A83" s="8">
        <v>51</v>
      </c>
      <c r="B83" s="9" t="s">
        <v>158</v>
      </c>
      <c r="C83" s="10">
        <v>2020</v>
      </c>
      <c r="D83" s="10">
        <v>2021</v>
      </c>
      <c r="E83" s="64">
        <v>170293.3</v>
      </c>
      <c r="F83" s="10" t="s">
        <v>117</v>
      </c>
      <c r="G83" s="23"/>
      <c r="H83" s="23"/>
      <c r="I83" s="23"/>
      <c r="J83" s="23"/>
      <c r="K83" s="23"/>
      <c r="L83" s="23"/>
      <c r="M83" s="23"/>
      <c r="N83" s="23"/>
      <c r="O83" s="23"/>
      <c r="P83" s="23"/>
      <c r="Q83" s="23"/>
      <c r="R83" s="23"/>
      <c r="S83" s="23"/>
      <c r="T83" s="23"/>
      <c r="U83" s="23"/>
    </row>
    <row r="84" spans="1:22" ht="25.5" x14ac:dyDescent="0.2">
      <c r="A84" s="8">
        <v>52</v>
      </c>
      <c r="B84" s="21" t="s">
        <v>160</v>
      </c>
      <c r="C84" s="10">
        <v>2021</v>
      </c>
      <c r="D84" s="10">
        <v>2022</v>
      </c>
      <c r="E84" s="64">
        <v>1990437.3</v>
      </c>
      <c r="F84" s="10" t="s">
        <v>115</v>
      </c>
      <c r="G84" s="23"/>
      <c r="H84" s="23"/>
      <c r="I84" s="23"/>
      <c r="J84" s="23"/>
      <c r="K84" s="23"/>
      <c r="L84" s="23"/>
      <c r="M84" s="23"/>
      <c r="N84" s="23"/>
      <c r="O84" s="23"/>
      <c r="P84" s="23"/>
      <c r="Q84" s="23"/>
      <c r="R84" s="23"/>
      <c r="S84" s="23"/>
      <c r="T84" s="23"/>
      <c r="U84" s="23"/>
    </row>
    <row r="85" spans="1:22" ht="38.25" x14ac:dyDescent="0.2">
      <c r="A85" s="8">
        <v>53</v>
      </c>
      <c r="B85" s="21" t="s">
        <v>161</v>
      </c>
      <c r="C85" s="10">
        <v>2021</v>
      </c>
      <c r="D85" s="10">
        <v>2021</v>
      </c>
      <c r="E85" s="64">
        <v>166700.72399999999</v>
      </c>
      <c r="F85" s="10" t="s">
        <v>162</v>
      </c>
      <c r="G85" s="23"/>
      <c r="H85" s="23"/>
      <c r="I85" s="23"/>
      <c r="J85" s="23"/>
      <c r="K85" s="23"/>
      <c r="L85" s="23"/>
      <c r="M85" s="23"/>
      <c r="N85" s="23"/>
      <c r="O85" s="23"/>
      <c r="P85" s="23"/>
      <c r="Q85" s="23"/>
      <c r="R85" s="23"/>
      <c r="S85" s="23"/>
      <c r="T85" s="23"/>
      <c r="U85" s="23"/>
    </row>
    <row r="86" spans="1:22" ht="38.25" x14ac:dyDescent="0.2">
      <c r="A86" s="8">
        <v>54</v>
      </c>
      <c r="B86" s="14" t="s">
        <v>175</v>
      </c>
      <c r="C86" s="10">
        <v>2021</v>
      </c>
      <c r="D86" s="10">
        <v>2021</v>
      </c>
      <c r="E86" s="64">
        <v>82452.3</v>
      </c>
      <c r="F86" s="10" t="s">
        <v>176</v>
      </c>
      <c r="G86" s="23"/>
      <c r="H86" s="23"/>
      <c r="I86" s="23"/>
      <c r="J86" s="23"/>
      <c r="K86" s="23"/>
      <c r="L86" s="23"/>
      <c r="M86" s="23"/>
      <c r="N86" s="23"/>
      <c r="O86" s="23"/>
      <c r="P86" s="23"/>
      <c r="Q86" s="23"/>
      <c r="R86" s="23"/>
      <c r="S86" s="23"/>
      <c r="T86" s="23"/>
      <c r="U86" s="23"/>
    </row>
    <row r="87" spans="1:22" ht="25.5" x14ac:dyDescent="0.2">
      <c r="A87" s="8">
        <v>55</v>
      </c>
      <c r="B87" s="9" t="s">
        <v>179</v>
      </c>
      <c r="C87" s="10">
        <v>2020</v>
      </c>
      <c r="D87" s="10">
        <v>2021</v>
      </c>
      <c r="E87" s="64">
        <v>126229.4</v>
      </c>
      <c r="F87" s="10" t="s">
        <v>180</v>
      </c>
      <c r="G87" s="23"/>
      <c r="H87" s="23"/>
      <c r="I87" s="23"/>
      <c r="J87" s="23"/>
      <c r="K87" s="23"/>
      <c r="L87" s="23"/>
      <c r="M87" s="23"/>
      <c r="N87" s="23"/>
      <c r="O87" s="23"/>
      <c r="P87" s="23"/>
      <c r="Q87" s="23"/>
      <c r="R87" s="23"/>
      <c r="S87" s="23"/>
      <c r="T87" s="23"/>
      <c r="U87" s="23"/>
    </row>
    <row r="88" spans="1:22" ht="38.25" x14ac:dyDescent="0.2">
      <c r="A88" s="8">
        <v>56</v>
      </c>
      <c r="B88" s="21" t="s">
        <v>182</v>
      </c>
      <c r="C88" s="10">
        <v>2021</v>
      </c>
      <c r="D88" s="10">
        <v>2022</v>
      </c>
      <c r="E88" s="22">
        <v>3962725.32</v>
      </c>
      <c r="F88" s="10" t="s">
        <v>117</v>
      </c>
      <c r="G88" s="23"/>
      <c r="H88" s="23"/>
      <c r="I88" s="23"/>
      <c r="J88" s="23"/>
      <c r="K88" s="23"/>
      <c r="L88" s="23"/>
      <c r="M88" s="23"/>
      <c r="N88" s="23"/>
      <c r="O88" s="23"/>
      <c r="P88" s="23"/>
      <c r="Q88" s="23"/>
      <c r="R88" s="23"/>
      <c r="S88" s="23"/>
      <c r="T88" s="23"/>
      <c r="U88" s="23"/>
    </row>
    <row r="89" spans="1:22" ht="38.25" x14ac:dyDescent="0.2">
      <c r="A89" s="8">
        <v>57</v>
      </c>
      <c r="B89" s="21" t="s">
        <v>132</v>
      </c>
      <c r="C89" s="10">
        <v>2021</v>
      </c>
      <c r="D89" s="11">
        <v>2021</v>
      </c>
      <c r="E89" s="22">
        <v>59500</v>
      </c>
      <c r="F89" s="10" t="s">
        <v>89</v>
      </c>
      <c r="G89" s="23"/>
      <c r="H89" s="23"/>
      <c r="I89" s="23"/>
      <c r="J89" s="23"/>
      <c r="K89" s="23"/>
      <c r="L89" s="23"/>
      <c r="M89" s="23"/>
      <c r="N89" s="23"/>
      <c r="O89" s="23"/>
      <c r="P89" s="23"/>
      <c r="Q89" s="23"/>
      <c r="R89" s="23"/>
      <c r="S89" s="23"/>
      <c r="T89" s="23"/>
      <c r="U89" s="23"/>
      <c r="V89" s="23"/>
    </row>
    <row r="90" spans="1:22" ht="38.25" x14ac:dyDescent="0.2">
      <c r="A90" s="8">
        <v>58</v>
      </c>
      <c r="B90" s="21" t="s">
        <v>136</v>
      </c>
      <c r="C90" s="10">
        <v>2021</v>
      </c>
      <c r="D90" s="10">
        <v>2021</v>
      </c>
      <c r="E90" s="22">
        <v>84900</v>
      </c>
      <c r="F90" s="10" t="s">
        <v>137</v>
      </c>
      <c r="G90" s="23"/>
      <c r="H90" s="23"/>
      <c r="I90" s="23"/>
      <c r="J90" s="23"/>
      <c r="K90" s="23"/>
      <c r="L90" s="23"/>
      <c r="M90" s="23"/>
      <c r="N90" s="23"/>
      <c r="O90" s="23"/>
      <c r="P90" s="23"/>
      <c r="Q90" s="23"/>
      <c r="R90" s="23"/>
      <c r="S90" s="23"/>
      <c r="T90" s="23"/>
      <c r="U90" s="23"/>
      <c r="V90" s="23"/>
    </row>
    <row r="91" spans="1:22" ht="38.25" x14ac:dyDescent="0.2">
      <c r="A91" s="8">
        <v>59</v>
      </c>
      <c r="B91" s="14" t="s">
        <v>139</v>
      </c>
      <c r="C91" s="10">
        <v>2021</v>
      </c>
      <c r="D91" s="10">
        <v>2021</v>
      </c>
      <c r="E91" s="22">
        <v>60000</v>
      </c>
      <c r="F91" s="10" t="s">
        <v>140</v>
      </c>
      <c r="G91" s="23"/>
      <c r="H91" s="23"/>
      <c r="I91" s="23"/>
      <c r="J91" s="23"/>
      <c r="K91" s="23"/>
      <c r="L91" s="23"/>
      <c r="M91" s="23"/>
      <c r="N91" s="23"/>
      <c r="O91" s="23"/>
      <c r="P91" s="23"/>
      <c r="Q91" s="23"/>
      <c r="R91" s="23"/>
      <c r="S91" s="23"/>
      <c r="T91" s="23"/>
      <c r="U91" s="23"/>
      <c r="V91" s="23"/>
    </row>
    <row r="92" spans="1:22" ht="38.25" x14ac:dyDescent="0.2">
      <c r="A92" s="8">
        <v>60</v>
      </c>
      <c r="B92" s="14" t="s">
        <v>148</v>
      </c>
      <c r="C92" s="10">
        <v>2021</v>
      </c>
      <c r="D92" s="10">
        <v>2021</v>
      </c>
      <c r="E92" s="22">
        <v>698819.51699999999</v>
      </c>
      <c r="F92" s="24" t="s">
        <v>115</v>
      </c>
      <c r="G92" s="23"/>
      <c r="H92" s="23"/>
      <c r="I92" s="23"/>
      <c r="J92" s="23"/>
      <c r="K92" s="23"/>
      <c r="L92" s="23"/>
      <c r="M92" s="23"/>
      <c r="N92" s="23"/>
      <c r="O92" s="23"/>
      <c r="P92" s="23"/>
      <c r="Q92" s="23"/>
      <c r="R92" s="23"/>
      <c r="S92" s="23"/>
      <c r="T92" s="23"/>
      <c r="U92" s="23"/>
      <c r="V92" s="23"/>
    </row>
    <row r="93" spans="1:22" ht="38.25" x14ac:dyDescent="0.2">
      <c r="A93" s="8">
        <v>61</v>
      </c>
      <c r="B93" s="14" t="s">
        <v>102</v>
      </c>
      <c r="C93" s="10">
        <v>2021</v>
      </c>
      <c r="D93" s="10">
        <v>2021</v>
      </c>
      <c r="E93" s="22">
        <v>150000</v>
      </c>
      <c r="F93" s="10" t="s">
        <v>181</v>
      </c>
      <c r="G93" s="23"/>
      <c r="H93" s="23"/>
      <c r="I93" s="23"/>
      <c r="J93" s="23"/>
      <c r="K93" s="23"/>
      <c r="L93" s="23"/>
      <c r="M93" s="23"/>
      <c r="N93" s="23"/>
      <c r="O93" s="23"/>
      <c r="P93" s="23"/>
      <c r="Q93" s="23"/>
      <c r="R93" s="23"/>
      <c r="S93" s="23"/>
      <c r="T93" s="23"/>
      <c r="U93" s="23"/>
      <c r="V93" s="23"/>
    </row>
    <row r="94" spans="1:22" s="4" customFormat="1" ht="38.25" x14ac:dyDescent="0.25">
      <c r="A94" s="8">
        <v>62</v>
      </c>
      <c r="B94" s="21" t="s">
        <v>197</v>
      </c>
      <c r="C94" s="24">
        <v>2022</v>
      </c>
      <c r="D94" s="24">
        <v>2023</v>
      </c>
      <c r="E94" s="83">
        <v>337878.598</v>
      </c>
      <c r="F94" s="24" t="s">
        <v>176</v>
      </c>
      <c r="G94" s="7"/>
      <c r="H94" s="7"/>
      <c r="I94" s="7"/>
      <c r="J94" s="7"/>
      <c r="K94" s="7"/>
      <c r="L94" s="7"/>
      <c r="M94" s="7"/>
      <c r="N94" s="7"/>
      <c r="O94" s="7"/>
      <c r="P94" s="7"/>
      <c r="Q94" s="7"/>
      <c r="R94" s="7"/>
      <c r="S94" s="7"/>
      <c r="T94" s="7"/>
      <c r="U94" s="7"/>
    </row>
    <row r="95" spans="1:22" s="4" customFormat="1" ht="36.75" customHeight="1" x14ac:dyDescent="0.25">
      <c r="A95" s="8">
        <v>63</v>
      </c>
      <c r="B95" s="21" t="s">
        <v>198</v>
      </c>
      <c r="C95" s="24">
        <v>2022</v>
      </c>
      <c r="D95" s="24">
        <v>2022</v>
      </c>
      <c r="E95" s="83">
        <v>65118.605000000003</v>
      </c>
      <c r="F95" s="24" t="s">
        <v>31</v>
      </c>
      <c r="G95" s="7"/>
      <c r="H95" s="7"/>
      <c r="I95" s="7"/>
      <c r="J95" s="7"/>
      <c r="K95" s="7"/>
      <c r="L95" s="7"/>
      <c r="M95" s="7"/>
      <c r="N95" s="7"/>
      <c r="O95" s="7"/>
      <c r="P95" s="7"/>
      <c r="Q95" s="7"/>
      <c r="R95" s="7"/>
      <c r="S95" s="7"/>
      <c r="T95" s="7"/>
      <c r="U95" s="7"/>
    </row>
    <row r="96" spans="1:22" s="4" customFormat="1" ht="64.5" customHeight="1" x14ac:dyDescent="0.25">
      <c r="A96" s="8">
        <v>64</v>
      </c>
      <c r="B96" s="21" t="s">
        <v>199</v>
      </c>
      <c r="C96" s="24">
        <v>2022</v>
      </c>
      <c r="D96" s="24">
        <v>2022</v>
      </c>
      <c r="E96" s="83">
        <v>146239.44500000001</v>
      </c>
      <c r="F96" s="24" t="s">
        <v>200</v>
      </c>
      <c r="G96" s="7"/>
      <c r="H96" s="7"/>
      <c r="I96" s="7"/>
      <c r="J96" s="7"/>
      <c r="K96" s="7"/>
      <c r="L96" s="7"/>
      <c r="M96" s="7"/>
      <c r="N96" s="7"/>
      <c r="O96" s="7"/>
      <c r="P96" s="7"/>
      <c r="Q96" s="7"/>
      <c r="R96" s="7"/>
      <c r="S96" s="7"/>
      <c r="T96" s="7"/>
      <c r="U96" s="7"/>
    </row>
    <row r="97" spans="1:22" s="4" customFormat="1" ht="36" customHeight="1" x14ac:dyDescent="0.25">
      <c r="A97" s="8">
        <v>65</v>
      </c>
      <c r="B97" s="21" t="s">
        <v>201</v>
      </c>
      <c r="C97" s="24">
        <v>2022</v>
      </c>
      <c r="D97" s="24">
        <v>2022</v>
      </c>
      <c r="E97" s="83">
        <v>71334.047999999995</v>
      </c>
      <c r="F97" s="24" t="s">
        <v>31</v>
      </c>
      <c r="G97" s="7"/>
      <c r="H97" s="7"/>
      <c r="I97" s="7"/>
      <c r="J97" s="7"/>
      <c r="K97" s="7"/>
      <c r="L97" s="7"/>
      <c r="M97" s="7"/>
      <c r="N97" s="7"/>
      <c r="O97" s="7"/>
      <c r="P97" s="7"/>
      <c r="Q97" s="7"/>
      <c r="R97" s="7"/>
      <c r="S97" s="7"/>
      <c r="T97" s="7"/>
      <c r="U97" s="7"/>
    </row>
    <row r="98" spans="1:22" s="4" customFormat="1" ht="25.5" x14ac:dyDescent="0.25">
      <c r="A98" s="8">
        <v>66</v>
      </c>
      <c r="B98" s="21" t="s">
        <v>202</v>
      </c>
      <c r="C98" s="24">
        <v>2022</v>
      </c>
      <c r="D98" s="24">
        <v>2022</v>
      </c>
      <c r="E98" s="83">
        <v>66576.928</v>
      </c>
      <c r="F98" s="24" t="s">
        <v>203</v>
      </c>
      <c r="G98" s="7"/>
      <c r="H98" s="7"/>
      <c r="I98" s="7"/>
      <c r="J98" s="7"/>
      <c r="K98" s="7"/>
      <c r="L98" s="7"/>
      <c r="M98" s="7"/>
      <c r="N98" s="7"/>
      <c r="O98" s="7"/>
      <c r="P98" s="7"/>
      <c r="Q98" s="7"/>
      <c r="R98" s="7"/>
      <c r="S98" s="7"/>
      <c r="T98" s="7"/>
      <c r="U98" s="7"/>
    </row>
    <row r="99" spans="1:22" s="4" customFormat="1" ht="28.5" customHeight="1" x14ac:dyDescent="0.25">
      <c r="A99" s="8">
        <v>67</v>
      </c>
      <c r="B99" s="21" t="s">
        <v>204</v>
      </c>
      <c r="C99" s="24">
        <v>2022</v>
      </c>
      <c r="D99" s="24">
        <v>2022</v>
      </c>
      <c r="E99" s="83">
        <v>177348.78599999999</v>
      </c>
      <c r="F99" s="24" t="s">
        <v>205</v>
      </c>
      <c r="G99" s="7"/>
      <c r="H99" s="7"/>
      <c r="I99" s="7"/>
      <c r="J99" s="7"/>
      <c r="K99" s="7"/>
      <c r="L99" s="7"/>
      <c r="M99" s="7"/>
      <c r="N99" s="7"/>
      <c r="O99" s="7"/>
      <c r="P99" s="7"/>
      <c r="Q99" s="7"/>
      <c r="R99" s="7"/>
      <c r="S99" s="7"/>
      <c r="T99" s="7"/>
      <c r="U99" s="7"/>
    </row>
    <row r="100" spans="1:22" s="4" customFormat="1" ht="51.75" customHeight="1" x14ac:dyDescent="0.25">
      <c r="A100" s="8">
        <v>68</v>
      </c>
      <c r="B100" s="29" t="s">
        <v>206</v>
      </c>
      <c r="C100" s="24">
        <v>2022</v>
      </c>
      <c r="D100" s="24">
        <v>2022</v>
      </c>
      <c r="E100" s="83">
        <v>122997.97199999999</v>
      </c>
      <c r="F100" s="24" t="s">
        <v>207</v>
      </c>
      <c r="G100" s="7"/>
      <c r="H100" s="7"/>
      <c r="I100" s="7"/>
      <c r="J100" s="7"/>
      <c r="K100" s="7"/>
      <c r="L100" s="7"/>
      <c r="M100" s="7"/>
      <c r="N100" s="7"/>
      <c r="O100" s="7"/>
      <c r="P100" s="7"/>
      <c r="Q100" s="7"/>
      <c r="R100" s="7"/>
      <c r="S100" s="7"/>
      <c r="T100" s="7"/>
      <c r="U100" s="7"/>
    </row>
    <row r="101" spans="1:22" s="4" customFormat="1" ht="28.5" customHeight="1" x14ac:dyDescent="0.2">
      <c r="A101" s="8">
        <v>69</v>
      </c>
      <c r="B101" s="27" t="s">
        <v>208</v>
      </c>
      <c r="C101" s="24">
        <v>2022</v>
      </c>
      <c r="D101" s="24">
        <v>2022</v>
      </c>
      <c r="E101" s="83">
        <v>3793588.0150000001</v>
      </c>
      <c r="F101" s="24" t="s">
        <v>209</v>
      </c>
      <c r="G101" s="7"/>
      <c r="H101" s="7"/>
      <c r="I101" s="7"/>
      <c r="J101" s="7"/>
      <c r="K101" s="7"/>
      <c r="L101" s="7"/>
      <c r="M101" s="7"/>
      <c r="N101" s="7"/>
      <c r="O101" s="7"/>
      <c r="P101" s="7"/>
    </row>
    <row r="102" spans="1:22" s="4" customFormat="1" ht="38.25" x14ac:dyDescent="0.2">
      <c r="A102" s="8">
        <v>70</v>
      </c>
      <c r="B102" s="27" t="s">
        <v>212</v>
      </c>
      <c r="C102" s="24">
        <v>2022</v>
      </c>
      <c r="D102" s="24">
        <v>2022</v>
      </c>
      <c r="E102" s="83">
        <v>147443.215</v>
      </c>
      <c r="F102" s="24" t="s">
        <v>115</v>
      </c>
      <c r="G102" s="7"/>
      <c r="H102" s="7"/>
      <c r="I102" s="7"/>
      <c r="J102" s="7"/>
      <c r="K102" s="7"/>
      <c r="L102" s="7"/>
      <c r="M102" s="7"/>
      <c r="N102" s="7"/>
      <c r="O102" s="7"/>
      <c r="P102" s="7"/>
      <c r="Q102" s="7"/>
      <c r="R102" s="7"/>
      <c r="S102" s="7"/>
      <c r="T102" s="7"/>
      <c r="U102" s="7"/>
    </row>
    <row r="103" spans="1:22" s="4" customFormat="1" ht="51" customHeight="1" x14ac:dyDescent="0.25">
      <c r="A103" s="8">
        <v>71</v>
      </c>
      <c r="B103" s="29" t="s">
        <v>213</v>
      </c>
      <c r="C103" s="24">
        <v>2022</v>
      </c>
      <c r="D103" s="24">
        <v>2022</v>
      </c>
      <c r="E103" s="83">
        <v>485476.58</v>
      </c>
      <c r="F103" s="24" t="s">
        <v>214</v>
      </c>
      <c r="G103" s="7"/>
      <c r="H103" s="7"/>
      <c r="I103" s="7"/>
      <c r="J103" s="7"/>
      <c r="K103" s="7"/>
      <c r="L103" s="7"/>
      <c r="M103" s="7"/>
      <c r="N103" s="7"/>
      <c r="O103" s="7"/>
      <c r="P103" s="7"/>
      <c r="Q103" s="7"/>
      <c r="R103" s="7"/>
      <c r="S103" s="7"/>
      <c r="T103" s="7"/>
      <c r="U103" s="7"/>
    </row>
    <row r="104" spans="1:22" s="4" customFormat="1" ht="38.25" customHeight="1" x14ac:dyDescent="0.2">
      <c r="A104" s="8">
        <v>72</v>
      </c>
      <c r="B104" s="27" t="s">
        <v>229</v>
      </c>
      <c r="C104" s="24">
        <v>2022</v>
      </c>
      <c r="D104" s="24">
        <v>2022</v>
      </c>
      <c r="E104" s="83">
        <v>1989000.9</v>
      </c>
      <c r="F104" s="24" t="s">
        <v>115</v>
      </c>
      <c r="G104" s="7"/>
      <c r="H104" s="7"/>
      <c r="I104" s="7"/>
      <c r="J104" s="7"/>
      <c r="K104" s="7"/>
      <c r="L104" s="7"/>
      <c r="M104" s="7"/>
      <c r="N104" s="7"/>
      <c r="O104" s="7"/>
      <c r="P104" s="7"/>
    </row>
    <row r="105" spans="1:22" s="4" customFormat="1" ht="38.25" x14ac:dyDescent="0.2">
      <c r="A105" s="8">
        <v>73</v>
      </c>
      <c r="B105" s="27" t="s">
        <v>230</v>
      </c>
      <c r="C105" s="24">
        <v>2022</v>
      </c>
      <c r="D105" s="24">
        <v>2022</v>
      </c>
      <c r="E105" s="83">
        <v>322065.728</v>
      </c>
      <c r="F105" s="24" t="s">
        <v>115</v>
      </c>
      <c r="G105" s="7"/>
      <c r="H105" s="7"/>
      <c r="I105" s="7"/>
      <c r="J105" s="7"/>
      <c r="K105" s="7"/>
      <c r="L105" s="7"/>
      <c r="M105" s="7"/>
      <c r="N105" s="7"/>
      <c r="O105" s="7"/>
      <c r="P105" s="7"/>
      <c r="Q105" s="7"/>
      <c r="R105" s="7"/>
      <c r="S105" s="7"/>
      <c r="T105" s="7"/>
      <c r="U105" s="7"/>
    </row>
    <row r="106" spans="1:22" s="4" customFormat="1" ht="51.75" customHeight="1" x14ac:dyDescent="0.2">
      <c r="A106" s="8">
        <v>74</v>
      </c>
      <c r="B106" s="27" t="s">
        <v>594</v>
      </c>
      <c r="C106" s="24">
        <v>2022</v>
      </c>
      <c r="D106" s="24">
        <v>2022</v>
      </c>
      <c r="E106" s="30">
        <v>160000</v>
      </c>
      <c r="F106" s="24" t="s">
        <v>231</v>
      </c>
      <c r="G106" s="7"/>
      <c r="H106" s="7"/>
      <c r="I106" s="7"/>
      <c r="J106" s="7"/>
      <c r="K106" s="7"/>
      <c r="L106" s="7"/>
      <c r="M106" s="7"/>
      <c r="N106" s="7"/>
      <c r="O106" s="7"/>
      <c r="P106" s="7"/>
      <c r="Q106" s="7"/>
      <c r="R106" s="7"/>
      <c r="S106" s="7"/>
      <c r="T106" s="7"/>
      <c r="U106" s="7"/>
    </row>
    <row r="107" spans="1:22" s="4" customFormat="1" ht="44.25" customHeight="1" x14ac:dyDescent="0.25">
      <c r="A107" s="8">
        <v>75</v>
      </c>
      <c r="B107" s="29" t="s">
        <v>233</v>
      </c>
      <c r="C107" s="24">
        <v>2022</v>
      </c>
      <c r="D107" s="24">
        <v>2022</v>
      </c>
      <c r="E107" s="83">
        <v>349088.86800000002</v>
      </c>
      <c r="F107" s="24" t="s">
        <v>234</v>
      </c>
      <c r="G107" s="7"/>
      <c r="H107" s="7"/>
      <c r="I107" s="7"/>
      <c r="J107" s="7"/>
      <c r="K107" s="7"/>
      <c r="L107" s="7"/>
      <c r="M107" s="7"/>
      <c r="N107" s="7"/>
      <c r="O107" s="7"/>
      <c r="P107" s="7"/>
      <c r="Q107" s="7"/>
      <c r="R107" s="7"/>
      <c r="S107" s="7"/>
      <c r="T107" s="7"/>
      <c r="U107" s="7"/>
    </row>
    <row r="108" spans="1:22" s="4" customFormat="1" ht="39" customHeight="1" x14ac:dyDescent="0.25">
      <c r="A108" s="8">
        <v>76</v>
      </c>
      <c r="B108" s="29" t="s">
        <v>235</v>
      </c>
      <c r="C108" s="24">
        <v>2022</v>
      </c>
      <c r="D108" s="24">
        <v>2022</v>
      </c>
      <c r="E108" s="83">
        <v>314089.2</v>
      </c>
      <c r="F108" s="31" t="s">
        <v>236</v>
      </c>
      <c r="G108" s="7"/>
      <c r="H108" s="7"/>
      <c r="I108" s="7"/>
      <c r="J108" s="7"/>
      <c r="K108" s="7"/>
      <c r="L108" s="7"/>
      <c r="M108" s="7"/>
      <c r="N108" s="7"/>
      <c r="O108" s="7"/>
      <c r="P108" s="7"/>
      <c r="Q108" s="7"/>
      <c r="R108" s="7"/>
      <c r="S108" s="7"/>
      <c r="T108" s="7"/>
      <c r="U108" s="7"/>
    </row>
    <row r="109" spans="1:22" s="4" customFormat="1" ht="36.75" customHeight="1" x14ac:dyDescent="0.25">
      <c r="A109" s="8">
        <v>77</v>
      </c>
      <c r="B109" s="21" t="s">
        <v>251</v>
      </c>
      <c r="C109" s="24">
        <v>2022</v>
      </c>
      <c r="D109" s="24">
        <v>2022</v>
      </c>
      <c r="E109" s="83">
        <v>62627.004000000001</v>
      </c>
      <c r="F109" s="24" t="s">
        <v>31</v>
      </c>
      <c r="G109" s="7"/>
      <c r="H109" s="7"/>
      <c r="I109" s="7"/>
      <c r="J109" s="7"/>
      <c r="K109" s="7"/>
      <c r="L109" s="7"/>
      <c r="M109" s="7"/>
      <c r="N109" s="7"/>
      <c r="O109" s="7"/>
      <c r="P109" s="7"/>
      <c r="Q109" s="7"/>
      <c r="R109" s="7"/>
      <c r="S109" s="7"/>
      <c r="T109" s="7"/>
      <c r="U109" s="7"/>
    </row>
    <row r="110" spans="1:22" s="4" customFormat="1" ht="38.25" x14ac:dyDescent="0.25">
      <c r="A110" s="8">
        <v>78</v>
      </c>
      <c r="B110" s="21" t="s">
        <v>195</v>
      </c>
      <c r="C110" s="24">
        <v>2022</v>
      </c>
      <c r="D110" s="24">
        <v>2022</v>
      </c>
      <c r="E110" s="83">
        <v>50000</v>
      </c>
      <c r="F110" s="28" t="s">
        <v>196</v>
      </c>
      <c r="G110" s="7"/>
      <c r="H110" s="7"/>
      <c r="I110" s="7"/>
      <c r="J110" s="7"/>
      <c r="K110" s="7"/>
      <c r="L110" s="7"/>
      <c r="M110" s="7"/>
      <c r="N110" s="7"/>
      <c r="O110" s="7"/>
      <c r="P110" s="7"/>
      <c r="Q110" s="7"/>
      <c r="R110" s="7"/>
      <c r="S110" s="7"/>
      <c r="T110" s="7"/>
      <c r="U110" s="7"/>
      <c r="V110" s="7"/>
    </row>
    <row r="111" spans="1:22" s="4" customFormat="1" ht="51.75" customHeight="1" x14ac:dyDescent="0.2">
      <c r="A111" s="8">
        <v>79</v>
      </c>
      <c r="B111" s="27" t="s">
        <v>210</v>
      </c>
      <c r="C111" s="24">
        <v>2022</v>
      </c>
      <c r="D111" s="24">
        <v>2022</v>
      </c>
      <c r="E111" s="83">
        <v>2352569.4750000001</v>
      </c>
      <c r="F111" s="24" t="s">
        <v>209</v>
      </c>
      <c r="G111" s="7"/>
      <c r="H111" s="7"/>
      <c r="I111" s="7"/>
      <c r="J111" s="7"/>
      <c r="K111" s="7"/>
      <c r="L111" s="7"/>
      <c r="M111" s="7"/>
      <c r="N111" s="7"/>
      <c r="O111" s="7"/>
      <c r="P111" s="7"/>
      <c r="Q111" s="7"/>
    </row>
    <row r="112" spans="1:22" s="4" customFormat="1" ht="51" x14ac:dyDescent="0.2">
      <c r="A112" s="8">
        <v>80</v>
      </c>
      <c r="B112" s="27" t="s">
        <v>211</v>
      </c>
      <c r="C112" s="24">
        <v>2022</v>
      </c>
      <c r="D112" s="24">
        <v>2022</v>
      </c>
      <c r="E112" s="83">
        <v>622380.69400000002</v>
      </c>
      <c r="F112" s="24" t="s">
        <v>26</v>
      </c>
      <c r="G112" s="7"/>
      <c r="H112" s="7"/>
      <c r="I112" s="7"/>
      <c r="J112" s="7"/>
      <c r="K112" s="7"/>
      <c r="L112" s="7"/>
      <c r="M112" s="7"/>
      <c r="N112" s="7"/>
      <c r="O112" s="7"/>
      <c r="P112" s="7"/>
      <c r="Q112" s="7"/>
      <c r="R112" s="7"/>
      <c r="S112" s="7"/>
      <c r="T112" s="7"/>
      <c r="U112" s="7"/>
      <c r="V112" s="7"/>
    </row>
    <row r="113" spans="1:22" s="4" customFormat="1" ht="51" x14ac:dyDescent="0.25">
      <c r="A113" s="8">
        <v>81</v>
      </c>
      <c r="B113" s="21" t="s">
        <v>569</v>
      </c>
      <c r="C113" s="24">
        <v>2022</v>
      </c>
      <c r="D113" s="24">
        <v>2022</v>
      </c>
      <c r="E113" s="83">
        <v>133000</v>
      </c>
      <c r="F113" s="24" t="s">
        <v>221</v>
      </c>
      <c r="G113" s="7"/>
      <c r="H113" s="7"/>
      <c r="I113" s="7"/>
      <c r="J113" s="7"/>
      <c r="K113" s="7"/>
      <c r="L113" s="7"/>
      <c r="M113" s="7"/>
      <c r="N113" s="7"/>
      <c r="O113" s="7"/>
      <c r="P113" s="7"/>
      <c r="Q113" s="7"/>
      <c r="R113" s="7"/>
      <c r="S113" s="7"/>
      <c r="T113" s="7"/>
      <c r="U113" s="7"/>
      <c r="V113" s="7"/>
    </row>
    <row r="114" spans="1:22" s="4" customFormat="1" ht="24.75" customHeight="1" x14ac:dyDescent="0.25">
      <c r="A114" s="8">
        <v>82</v>
      </c>
      <c r="B114" s="21" t="s">
        <v>222</v>
      </c>
      <c r="C114" s="24">
        <v>2022</v>
      </c>
      <c r="D114" s="24">
        <v>2022</v>
      </c>
      <c r="E114" s="83">
        <v>498000</v>
      </c>
      <c r="F114" s="24" t="s">
        <v>184</v>
      </c>
      <c r="G114" s="7"/>
      <c r="H114" s="7"/>
      <c r="I114" s="7"/>
      <c r="J114" s="7"/>
      <c r="K114" s="7"/>
      <c r="L114" s="7"/>
      <c r="M114" s="7"/>
      <c r="N114" s="7"/>
      <c r="O114" s="7"/>
      <c r="P114" s="7"/>
      <c r="Q114" s="7"/>
      <c r="R114" s="7"/>
      <c r="S114" s="7"/>
      <c r="T114" s="7"/>
      <c r="U114" s="7"/>
      <c r="V114" s="7"/>
    </row>
    <row r="115" spans="1:22" s="4" customFormat="1" ht="26.25" customHeight="1" x14ac:dyDescent="0.25">
      <c r="A115" s="8">
        <v>83</v>
      </c>
      <c r="B115" s="21" t="s">
        <v>223</v>
      </c>
      <c r="C115" s="24">
        <v>2022</v>
      </c>
      <c r="D115" s="24">
        <v>2022</v>
      </c>
      <c r="E115" s="83">
        <v>98725</v>
      </c>
      <c r="F115" s="24" t="s">
        <v>224</v>
      </c>
      <c r="G115" s="7"/>
      <c r="H115" s="7"/>
      <c r="I115" s="7"/>
      <c r="J115" s="7"/>
      <c r="K115" s="7"/>
      <c r="L115" s="7"/>
      <c r="M115" s="7"/>
      <c r="N115" s="7"/>
      <c r="O115" s="7"/>
      <c r="P115" s="7"/>
      <c r="Q115" s="7"/>
      <c r="R115" s="7"/>
      <c r="S115" s="7"/>
      <c r="T115" s="7"/>
      <c r="U115" s="7"/>
      <c r="V115" s="7"/>
    </row>
    <row r="116" spans="1:22" s="4" customFormat="1" ht="29.25" customHeight="1" x14ac:dyDescent="0.25">
      <c r="A116" s="8">
        <v>84</v>
      </c>
      <c r="B116" s="21" t="s">
        <v>225</v>
      </c>
      <c r="C116" s="24">
        <v>2022</v>
      </c>
      <c r="D116" s="24">
        <v>2022</v>
      </c>
      <c r="E116" s="30">
        <v>45125.3</v>
      </c>
      <c r="F116" s="24" t="s">
        <v>226</v>
      </c>
      <c r="G116" s="7"/>
      <c r="H116" s="7"/>
      <c r="I116" s="7"/>
      <c r="J116" s="7"/>
      <c r="K116" s="7"/>
      <c r="L116" s="7"/>
      <c r="M116" s="7"/>
      <c r="N116" s="7"/>
      <c r="O116" s="7"/>
      <c r="P116" s="7"/>
      <c r="Q116" s="7"/>
      <c r="R116" s="7"/>
      <c r="S116" s="7"/>
      <c r="T116" s="7"/>
      <c r="U116" s="7"/>
      <c r="V116" s="7"/>
    </row>
    <row r="117" spans="1:22" s="4" customFormat="1" ht="25.5" customHeight="1" x14ac:dyDescent="0.25">
      <c r="A117" s="255">
        <v>85</v>
      </c>
      <c r="B117" s="257" t="s">
        <v>227</v>
      </c>
      <c r="C117" s="257">
        <v>2022</v>
      </c>
      <c r="D117" s="257">
        <v>2022</v>
      </c>
      <c r="E117" s="30">
        <v>78775.399999999994</v>
      </c>
      <c r="F117" s="24" t="s">
        <v>228</v>
      </c>
      <c r="G117" s="7"/>
      <c r="H117" s="7"/>
      <c r="I117" s="7"/>
      <c r="J117" s="7"/>
      <c r="K117" s="7"/>
      <c r="L117" s="7"/>
      <c r="M117" s="7"/>
      <c r="N117" s="7"/>
      <c r="O117" s="7"/>
      <c r="P117" s="7"/>
      <c r="Q117" s="7"/>
      <c r="R117" s="7"/>
      <c r="S117" s="7"/>
      <c r="T117" s="7"/>
      <c r="U117" s="7"/>
      <c r="V117" s="7"/>
    </row>
    <row r="118" spans="1:22" s="4" customFormat="1" ht="25.5" customHeight="1" x14ac:dyDescent="0.25">
      <c r="A118" s="256"/>
      <c r="B118" s="258"/>
      <c r="C118" s="258"/>
      <c r="D118" s="258"/>
      <c r="E118" s="30">
        <v>19992</v>
      </c>
      <c r="F118" s="24" t="s">
        <v>205</v>
      </c>
      <c r="G118" s="7"/>
      <c r="H118" s="7"/>
      <c r="I118" s="7"/>
      <c r="J118" s="7"/>
      <c r="K118" s="7"/>
      <c r="L118" s="7"/>
      <c r="M118" s="7"/>
      <c r="N118" s="7"/>
      <c r="O118" s="7"/>
      <c r="P118" s="7"/>
      <c r="Q118" s="7"/>
      <c r="R118" s="7"/>
      <c r="S118" s="7"/>
      <c r="T118" s="7"/>
      <c r="U118" s="7"/>
      <c r="V118" s="7"/>
    </row>
    <row r="119" spans="1:22" s="4" customFormat="1" ht="41.25" customHeight="1" x14ac:dyDescent="0.2">
      <c r="A119" s="20">
        <v>86</v>
      </c>
      <c r="B119" s="27" t="s">
        <v>232</v>
      </c>
      <c r="C119" s="24">
        <v>2022</v>
      </c>
      <c r="D119" s="24">
        <v>2022</v>
      </c>
      <c r="E119" s="83">
        <v>85510</v>
      </c>
      <c r="F119" s="28" t="s">
        <v>654</v>
      </c>
      <c r="G119" s="7"/>
      <c r="H119" s="7"/>
      <c r="I119" s="7"/>
      <c r="J119" s="7"/>
      <c r="K119" s="7"/>
      <c r="L119" s="7"/>
      <c r="M119" s="7"/>
      <c r="N119" s="7"/>
      <c r="O119" s="7"/>
      <c r="P119" s="7"/>
      <c r="Q119" s="7"/>
      <c r="R119" s="7"/>
      <c r="S119" s="7"/>
      <c r="T119" s="7"/>
      <c r="U119" s="7"/>
      <c r="V119" s="7"/>
    </row>
    <row r="120" spans="1:22" s="4" customFormat="1" ht="25.5" x14ac:dyDescent="0.25">
      <c r="A120" s="20">
        <v>87</v>
      </c>
      <c r="B120" s="29" t="s">
        <v>239</v>
      </c>
      <c r="C120" s="24">
        <v>2022</v>
      </c>
      <c r="D120" s="24">
        <v>2022</v>
      </c>
      <c r="E120" s="83">
        <v>50993.68</v>
      </c>
      <c r="F120" s="24" t="s">
        <v>234</v>
      </c>
      <c r="G120" s="7"/>
      <c r="H120" s="7"/>
      <c r="I120" s="7"/>
      <c r="J120" s="7"/>
      <c r="K120" s="7"/>
      <c r="L120" s="7"/>
      <c r="M120" s="7"/>
      <c r="N120" s="7"/>
      <c r="O120" s="7"/>
      <c r="P120" s="7"/>
      <c r="Q120" s="7"/>
      <c r="R120" s="7"/>
      <c r="S120" s="7"/>
      <c r="T120" s="7"/>
      <c r="U120" s="7"/>
      <c r="V120" s="7"/>
    </row>
    <row r="121" spans="1:22" s="4" customFormat="1" ht="25.5" x14ac:dyDescent="0.2">
      <c r="A121" s="20">
        <v>88</v>
      </c>
      <c r="B121" s="27" t="s">
        <v>240</v>
      </c>
      <c r="C121" s="24">
        <v>2022</v>
      </c>
      <c r="D121" s="24">
        <v>2022</v>
      </c>
      <c r="E121" s="83">
        <v>18337</v>
      </c>
      <c r="F121" s="24" t="s">
        <v>241</v>
      </c>
      <c r="G121" s="7"/>
      <c r="H121" s="7"/>
      <c r="I121" s="7"/>
      <c r="J121" s="7"/>
      <c r="K121" s="7"/>
      <c r="L121" s="7"/>
      <c r="M121" s="7"/>
      <c r="N121" s="7"/>
      <c r="O121" s="7"/>
      <c r="P121" s="7"/>
      <c r="Q121" s="7"/>
      <c r="R121" s="7"/>
      <c r="S121" s="7"/>
      <c r="T121" s="7"/>
      <c r="U121" s="7"/>
      <c r="V121" s="7"/>
    </row>
    <row r="122" spans="1:22" s="4" customFormat="1" ht="25.5" x14ac:dyDescent="0.25">
      <c r="A122" s="20">
        <v>89</v>
      </c>
      <c r="B122" s="21" t="s">
        <v>242</v>
      </c>
      <c r="C122" s="24">
        <v>2022</v>
      </c>
      <c r="D122" s="24">
        <v>2022</v>
      </c>
      <c r="E122" s="30">
        <v>231406.19500000001</v>
      </c>
      <c r="F122" s="24" t="s">
        <v>243</v>
      </c>
      <c r="G122" s="7"/>
      <c r="H122" s="7"/>
      <c r="I122" s="7"/>
      <c r="J122" s="7"/>
      <c r="K122" s="7"/>
      <c r="L122" s="7"/>
      <c r="M122" s="7"/>
      <c r="N122" s="7"/>
      <c r="O122" s="7"/>
      <c r="P122" s="7"/>
      <c r="Q122" s="7"/>
      <c r="R122" s="7"/>
      <c r="S122" s="7"/>
      <c r="T122" s="7"/>
      <c r="U122" s="7"/>
      <c r="V122" s="7"/>
    </row>
    <row r="123" spans="1:22" s="4" customFormat="1" ht="26.25" customHeight="1" x14ac:dyDescent="0.2">
      <c r="A123" s="20">
        <v>90</v>
      </c>
      <c r="B123" s="27" t="s">
        <v>244</v>
      </c>
      <c r="C123" s="24">
        <v>2022</v>
      </c>
      <c r="D123" s="24">
        <v>2022</v>
      </c>
      <c r="E123" s="83">
        <v>139500</v>
      </c>
      <c r="F123" s="24" t="s">
        <v>245</v>
      </c>
      <c r="G123" s="7"/>
      <c r="H123" s="7"/>
      <c r="I123" s="7"/>
      <c r="J123" s="7"/>
      <c r="K123" s="7"/>
      <c r="L123" s="7"/>
      <c r="M123" s="7"/>
      <c r="N123" s="7"/>
      <c r="O123" s="7"/>
      <c r="P123" s="7"/>
      <c r="Q123" s="7"/>
      <c r="R123" s="7"/>
      <c r="S123" s="7"/>
      <c r="T123" s="7"/>
      <c r="U123" s="7"/>
      <c r="V123" s="7"/>
    </row>
    <row r="124" spans="1:22" s="4" customFormat="1" ht="28.5" customHeight="1" x14ac:dyDescent="0.2">
      <c r="A124" s="20">
        <v>91</v>
      </c>
      <c r="B124" s="27" t="s">
        <v>246</v>
      </c>
      <c r="C124" s="24">
        <v>2022</v>
      </c>
      <c r="D124" s="24">
        <v>2022</v>
      </c>
      <c r="E124" s="86">
        <v>33890</v>
      </c>
      <c r="F124" s="24" t="s">
        <v>247</v>
      </c>
      <c r="G124" s="7"/>
      <c r="H124" s="7"/>
      <c r="I124" s="7"/>
      <c r="J124" s="7"/>
      <c r="K124" s="7"/>
      <c r="L124" s="7"/>
      <c r="M124" s="7"/>
      <c r="N124" s="7"/>
      <c r="O124" s="7"/>
      <c r="P124" s="7"/>
      <c r="Q124" s="7"/>
      <c r="R124" s="7"/>
      <c r="S124" s="7"/>
      <c r="T124" s="7"/>
      <c r="U124" s="7"/>
      <c r="V124" s="7"/>
    </row>
    <row r="125" spans="1:22" s="4" customFormat="1" ht="38.25" customHeight="1" x14ac:dyDescent="0.2">
      <c r="A125" s="20">
        <v>92</v>
      </c>
      <c r="B125" s="27" t="s">
        <v>248</v>
      </c>
      <c r="C125" s="24">
        <v>2022</v>
      </c>
      <c r="D125" s="24">
        <v>2022</v>
      </c>
      <c r="E125" s="84">
        <v>32000</v>
      </c>
      <c r="F125" s="24" t="s">
        <v>247</v>
      </c>
      <c r="G125" s="7"/>
      <c r="H125" s="7"/>
      <c r="I125" s="7"/>
      <c r="J125" s="7"/>
      <c r="K125" s="7"/>
      <c r="L125" s="7"/>
      <c r="M125" s="7"/>
      <c r="N125" s="7"/>
      <c r="O125" s="7"/>
      <c r="P125" s="7"/>
      <c r="Q125" s="7"/>
      <c r="R125" s="7"/>
      <c r="S125" s="7"/>
      <c r="T125" s="7"/>
      <c r="U125" s="7"/>
      <c r="V125" s="7"/>
    </row>
    <row r="126" spans="1:22" s="4" customFormat="1" ht="27" customHeight="1" x14ac:dyDescent="0.2">
      <c r="A126" s="20">
        <v>93</v>
      </c>
      <c r="B126" s="27" t="s">
        <v>249</v>
      </c>
      <c r="C126" s="24">
        <v>2022</v>
      </c>
      <c r="D126" s="24">
        <v>2022</v>
      </c>
      <c r="E126" s="83">
        <v>117000</v>
      </c>
      <c r="F126" s="24" t="s">
        <v>250</v>
      </c>
      <c r="G126" s="7"/>
      <c r="H126" s="7"/>
      <c r="I126" s="7"/>
      <c r="J126" s="7"/>
      <c r="K126" s="7"/>
      <c r="L126" s="7"/>
      <c r="M126" s="7"/>
      <c r="N126" s="7"/>
      <c r="O126" s="7"/>
      <c r="P126" s="7"/>
      <c r="Q126" s="7"/>
      <c r="R126" s="7"/>
      <c r="S126" s="7"/>
      <c r="T126" s="7"/>
      <c r="U126" s="7"/>
      <c r="V126" s="7"/>
    </row>
    <row r="127" spans="1:22" s="4" customFormat="1" ht="38.25" customHeight="1" x14ac:dyDescent="0.2">
      <c r="A127" s="20">
        <v>94</v>
      </c>
      <c r="B127" s="27" t="s">
        <v>252</v>
      </c>
      <c r="C127" s="24">
        <v>2022</v>
      </c>
      <c r="D127" s="24">
        <v>2022</v>
      </c>
      <c r="E127" s="83">
        <v>19195</v>
      </c>
      <c r="F127" s="24" t="s">
        <v>253</v>
      </c>
      <c r="G127" s="7"/>
      <c r="H127" s="7"/>
      <c r="I127" s="7"/>
      <c r="J127" s="7"/>
      <c r="K127" s="7"/>
      <c r="L127" s="7"/>
      <c r="M127" s="7"/>
      <c r="N127" s="7"/>
      <c r="O127" s="7"/>
      <c r="P127" s="7"/>
      <c r="Q127" s="7"/>
      <c r="R127" s="7"/>
      <c r="S127" s="7"/>
      <c r="T127" s="7"/>
      <c r="U127" s="7"/>
      <c r="V127" s="7"/>
    </row>
    <row r="128" spans="1:22" s="4" customFormat="1" ht="38.25" x14ac:dyDescent="0.2">
      <c r="A128" s="20">
        <v>95</v>
      </c>
      <c r="B128" s="27" t="s">
        <v>254</v>
      </c>
      <c r="C128" s="24">
        <v>2022</v>
      </c>
      <c r="D128" s="24">
        <v>2022</v>
      </c>
      <c r="E128" s="83">
        <v>82949</v>
      </c>
      <c r="F128" s="24" t="s">
        <v>255</v>
      </c>
      <c r="G128" s="7"/>
      <c r="H128" s="7"/>
      <c r="I128" s="7"/>
      <c r="J128" s="7"/>
      <c r="K128" s="7"/>
      <c r="L128" s="7"/>
      <c r="M128" s="7"/>
      <c r="N128" s="7"/>
      <c r="O128" s="7"/>
      <c r="P128" s="7"/>
      <c r="Q128" s="7"/>
      <c r="R128" s="7"/>
      <c r="S128" s="7"/>
      <c r="T128" s="7"/>
      <c r="U128" s="7"/>
      <c r="V128" s="7"/>
    </row>
    <row r="129" spans="1:22" s="4" customFormat="1" ht="15.75" customHeight="1" x14ac:dyDescent="0.25">
      <c r="A129" s="255">
        <v>96</v>
      </c>
      <c r="B129" s="259" t="s">
        <v>256</v>
      </c>
      <c r="C129" s="257">
        <v>2022</v>
      </c>
      <c r="D129" s="257">
        <v>2022</v>
      </c>
      <c r="E129" s="86">
        <v>60170.451999999997</v>
      </c>
      <c r="F129" s="31" t="s">
        <v>12</v>
      </c>
      <c r="G129" s="7"/>
      <c r="H129" s="7"/>
      <c r="I129" s="7"/>
      <c r="J129" s="7"/>
      <c r="K129" s="7"/>
      <c r="L129" s="7"/>
      <c r="M129" s="7"/>
      <c r="N129" s="7"/>
      <c r="O129" s="7"/>
      <c r="P129" s="7"/>
      <c r="Q129" s="7"/>
      <c r="R129" s="7"/>
      <c r="S129" s="7"/>
      <c r="T129" s="7"/>
      <c r="U129" s="7"/>
      <c r="V129" s="7"/>
    </row>
    <row r="130" spans="1:22" s="4" customFormat="1" ht="15" customHeight="1" x14ac:dyDescent="0.25">
      <c r="A130" s="256"/>
      <c r="B130" s="260"/>
      <c r="C130" s="258"/>
      <c r="D130" s="258"/>
      <c r="E130" s="86">
        <v>62304</v>
      </c>
      <c r="F130" s="31" t="s">
        <v>257</v>
      </c>
      <c r="G130" s="7"/>
      <c r="H130" s="7"/>
      <c r="I130" s="7"/>
      <c r="J130" s="7"/>
      <c r="K130" s="7"/>
      <c r="L130" s="7"/>
      <c r="M130" s="7"/>
      <c r="N130" s="7"/>
      <c r="O130" s="7"/>
      <c r="P130" s="7"/>
      <c r="Q130" s="7"/>
      <c r="R130" s="7"/>
      <c r="S130" s="7"/>
      <c r="T130" s="7"/>
      <c r="U130" s="7"/>
      <c r="V130" s="7"/>
    </row>
    <row r="131" spans="1:22" s="4" customFormat="1" ht="39" customHeight="1" x14ac:dyDescent="0.2">
      <c r="A131" s="20">
        <v>97</v>
      </c>
      <c r="B131" s="27" t="s">
        <v>258</v>
      </c>
      <c r="C131" s="24">
        <v>2022</v>
      </c>
      <c r="D131" s="24">
        <v>2022</v>
      </c>
      <c r="E131" s="83">
        <v>120000</v>
      </c>
      <c r="F131" s="24" t="s">
        <v>140</v>
      </c>
      <c r="G131" s="7"/>
      <c r="H131" s="7"/>
      <c r="I131" s="7"/>
      <c r="J131" s="7"/>
      <c r="K131" s="7"/>
      <c r="L131" s="7"/>
      <c r="M131" s="7"/>
      <c r="N131" s="7"/>
      <c r="O131" s="7"/>
      <c r="P131" s="7"/>
      <c r="Q131" s="7"/>
      <c r="R131" s="7"/>
      <c r="S131" s="7"/>
      <c r="T131" s="7"/>
      <c r="U131" s="7"/>
      <c r="V131" s="7"/>
    </row>
    <row r="132" spans="1:22" s="4" customFormat="1" ht="27.75" customHeight="1" x14ac:dyDescent="0.2">
      <c r="A132" s="20">
        <v>98</v>
      </c>
      <c r="B132" s="27" t="s">
        <v>259</v>
      </c>
      <c r="C132" s="24">
        <v>2022</v>
      </c>
      <c r="D132" s="24">
        <v>2022</v>
      </c>
      <c r="E132" s="83">
        <v>49890</v>
      </c>
      <c r="F132" s="24" t="s">
        <v>257</v>
      </c>
      <c r="G132" s="7"/>
      <c r="H132" s="7"/>
      <c r="I132" s="7"/>
      <c r="J132" s="7"/>
      <c r="K132" s="7"/>
      <c r="L132" s="7"/>
      <c r="M132" s="7"/>
      <c r="N132" s="7"/>
      <c r="O132" s="7"/>
      <c r="P132" s="7"/>
      <c r="Q132" s="7"/>
      <c r="R132" s="7"/>
      <c r="S132" s="7"/>
      <c r="T132" s="7"/>
      <c r="U132" s="7"/>
      <c r="V132" s="7"/>
    </row>
    <row r="133" spans="1:22" s="4" customFormat="1" ht="38.25" customHeight="1" x14ac:dyDescent="0.2">
      <c r="A133" s="20">
        <v>99</v>
      </c>
      <c r="B133" s="27" t="s">
        <v>260</v>
      </c>
      <c r="C133" s="24">
        <v>2022</v>
      </c>
      <c r="D133" s="24">
        <v>2023</v>
      </c>
      <c r="E133" s="83">
        <f>391434.366-100000</f>
        <v>291434.36599999998</v>
      </c>
      <c r="F133" s="24" t="s">
        <v>115</v>
      </c>
      <c r="G133" s="7"/>
      <c r="H133" s="7"/>
      <c r="I133" s="7"/>
      <c r="J133" s="7"/>
      <c r="K133" s="7"/>
      <c r="L133" s="7"/>
      <c r="M133" s="7"/>
      <c r="N133" s="7"/>
      <c r="O133" s="7"/>
      <c r="P133" s="7"/>
      <c r="Q133" s="7"/>
      <c r="R133" s="7"/>
      <c r="S133" s="7"/>
      <c r="T133" s="7"/>
      <c r="U133" s="7"/>
      <c r="V133" s="7"/>
    </row>
    <row r="134" spans="1:22" s="38" customFormat="1" ht="52.5" customHeight="1" x14ac:dyDescent="0.25">
      <c r="A134" s="20">
        <v>100</v>
      </c>
      <c r="B134" s="9" t="s">
        <v>325</v>
      </c>
      <c r="C134" s="10">
        <v>2023</v>
      </c>
      <c r="D134" s="10">
        <v>2023</v>
      </c>
      <c r="E134" s="35">
        <v>376760.24900000001</v>
      </c>
      <c r="F134" s="36" t="s">
        <v>326</v>
      </c>
      <c r="G134" s="37"/>
      <c r="H134" s="37"/>
      <c r="I134" s="37"/>
      <c r="J134" s="37"/>
      <c r="K134" s="37"/>
      <c r="L134" s="37"/>
      <c r="M134" s="37"/>
      <c r="N134" s="37"/>
      <c r="O134" s="37"/>
      <c r="P134" s="37"/>
      <c r="Q134" s="37"/>
      <c r="R134" s="37"/>
      <c r="S134" s="37"/>
      <c r="T134" s="37"/>
      <c r="U134" s="37"/>
    </row>
    <row r="135" spans="1:22" s="38" customFormat="1" ht="52.5" customHeight="1" x14ac:dyDescent="0.25">
      <c r="A135" s="20">
        <v>101</v>
      </c>
      <c r="B135" s="14" t="s">
        <v>327</v>
      </c>
      <c r="C135" s="10">
        <v>2023</v>
      </c>
      <c r="D135" s="10">
        <v>2023</v>
      </c>
      <c r="E135" s="84">
        <v>318686.57799999998</v>
      </c>
      <c r="F135" s="36" t="s">
        <v>328</v>
      </c>
      <c r="G135" s="37"/>
      <c r="H135" s="37"/>
      <c r="I135" s="37"/>
      <c r="J135" s="37"/>
      <c r="K135" s="37"/>
      <c r="L135" s="37"/>
      <c r="M135" s="37"/>
      <c r="N135" s="37"/>
      <c r="O135" s="37"/>
      <c r="P135" s="37"/>
      <c r="Q135" s="37"/>
      <c r="R135" s="37"/>
      <c r="S135" s="37"/>
      <c r="T135" s="37"/>
      <c r="U135" s="37"/>
    </row>
    <row r="136" spans="1:22" s="38" customFormat="1" ht="50.25" customHeight="1" x14ac:dyDescent="0.25">
      <c r="A136" s="20">
        <v>102</v>
      </c>
      <c r="B136" s="14" t="s">
        <v>329</v>
      </c>
      <c r="C136" s="8">
        <v>2023</v>
      </c>
      <c r="D136" s="34">
        <v>2024</v>
      </c>
      <c r="E136" s="35">
        <v>4879990.0949999997</v>
      </c>
      <c r="F136" s="36" t="s">
        <v>115</v>
      </c>
      <c r="G136" s="37"/>
      <c r="H136" s="37"/>
      <c r="I136" s="37"/>
      <c r="J136" s="37"/>
      <c r="K136" s="37"/>
      <c r="L136" s="37"/>
      <c r="M136" s="37"/>
      <c r="N136" s="37"/>
      <c r="O136" s="37"/>
      <c r="P136" s="37"/>
      <c r="Q136" s="37"/>
      <c r="R136" s="37"/>
      <c r="S136" s="37"/>
      <c r="T136" s="37"/>
      <c r="U136" s="37"/>
    </row>
    <row r="137" spans="1:22" s="38" customFormat="1" ht="53.25" customHeight="1" x14ac:dyDescent="0.25">
      <c r="A137" s="20">
        <v>103</v>
      </c>
      <c r="B137" s="14" t="s">
        <v>330</v>
      </c>
      <c r="C137" s="8">
        <v>2023</v>
      </c>
      <c r="D137" s="10">
        <v>2023</v>
      </c>
      <c r="E137" s="64">
        <v>130563.91</v>
      </c>
      <c r="F137" s="36" t="s">
        <v>331</v>
      </c>
      <c r="G137" s="37"/>
      <c r="H137" s="37"/>
      <c r="I137" s="37"/>
      <c r="J137" s="37"/>
      <c r="K137" s="37"/>
      <c r="L137" s="37"/>
      <c r="M137" s="37"/>
      <c r="N137" s="37"/>
      <c r="O137" s="37"/>
      <c r="P137" s="37"/>
      <c r="Q137" s="37"/>
      <c r="R137" s="37"/>
      <c r="S137" s="37"/>
      <c r="T137" s="37"/>
      <c r="U137" s="37"/>
    </row>
    <row r="138" spans="1:22" s="38" customFormat="1" ht="30" customHeight="1" x14ac:dyDescent="0.25">
      <c r="A138" s="20">
        <v>104</v>
      </c>
      <c r="B138" s="14" t="s">
        <v>332</v>
      </c>
      <c r="C138" s="10">
        <v>2023</v>
      </c>
      <c r="D138" s="10">
        <v>2023</v>
      </c>
      <c r="E138" s="35">
        <v>88147.928</v>
      </c>
      <c r="F138" s="36" t="s">
        <v>31</v>
      </c>
      <c r="G138" s="37"/>
      <c r="H138" s="37"/>
      <c r="I138" s="37"/>
      <c r="J138" s="37"/>
      <c r="K138" s="37"/>
      <c r="L138" s="37"/>
      <c r="M138" s="37"/>
      <c r="N138" s="37"/>
      <c r="O138" s="37"/>
      <c r="P138" s="37"/>
      <c r="Q138" s="37"/>
      <c r="R138" s="37"/>
      <c r="S138" s="37"/>
      <c r="T138" s="37"/>
      <c r="U138" s="37"/>
    </row>
    <row r="139" spans="1:22" s="38" customFormat="1" ht="37.5" customHeight="1" x14ac:dyDescent="0.25">
      <c r="A139" s="20">
        <v>105</v>
      </c>
      <c r="B139" s="14" t="s">
        <v>333</v>
      </c>
      <c r="C139" s="10">
        <v>2023</v>
      </c>
      <c r="D139" s="10">
        <v>2023</v>
      </c>
      <c r="E139" s="35">
        <v>17130</v>
      </c>
      <c r="F139" s="36" t="s">
        <v>331</v>
      </c>
      <c r="G139" s="37"/>
      <c r="H139" s="37"/>
      <c r="I139" s="37"/>
      <c r="J139" s="37"/>
      <c r="K139" s="37"/>
      <c r="L139" s="37"/>
      <c r="M139" s="37"/>
      <c r="N139" s="37"/>
      <c r="O139" s="37"/>
      <c r="P139" s="37"/>
      <c r="Q139" s="37"/>
      <c r="R139" s="37"/>
      <c r="S139" s="37"/>
      <c r="T139" s="37"/>
      <c r="U139" s="37"/>
    </row>
    <row r="140" spans="1:22" s="38" customFormat="1" ht="40.5" customHeight="1" x14ac:dyDescent="0.25">
      <c r="A140" s="20">
        <v>106</v>
      </c>
      <c r="B140" s="14" t="s">
        <v>334</v>
      </c>
      <c r="C140" s="8">
        <v>2023</v>
      </c>
      <c r="D140" s="10">
        <v>2023</v>
      </c>
      <c r="E140" s="35">
        <v>87539.849000000002</v>
      </c>
      <c r="F140" s="36" t="s">
        <v>335</v>
      </c>
      <c r="G140" s="37"/>
      <c r="H140" s="37"/>
      <c r="I140" s="37"/>
      <c r="J140" s="37"/>
      <c r="K140" s="37"/>
      <c r="L140" s="37"/>
      <c r="M140" s="37"/>
      <c r="N140" s="37"/>
      <c r="O140" s="37"/>
      <c r="P140" s="37"/>
      <c r="Q140" s="37"/>
      <c r="R140" s="37"/>
      <c r="S140" s="37"/>
      <c r="T140" s="37"/>
      <c r="U140" s="37"/>
    </row>
    <row r="141" spans="1:22" s="38" customFormat="1" ht="40.5" customHeight="1" x14ac:dyDescent="0.25">
      <c r="A141" s="20">
        <v>107</v>
      </c>
      <c r="B141" s="14" t="s">
        <v>336</v>
      </c>
      <c r="C141" s="8">
        <v>2023</v>
      </c>
      <c r="D141" s="10">
        <v>2023</v>
      </c>
      <c r="E141" s="35">
        <v>67500</v>
      </c>
      <c r="F141" s="36" t="s">
        <v>655</v>
      </c>
      <c r="G141" s="37"/>
      <c r="H141" s="37"/>
      <c r="I141" s="37"/>
      <c r="J141" s="37"/>
      <c r="K141" s="37"/>
      <c r="L141" s="37"/>
      <c r="M141" s="37"/>
      <c r="N141" s="37"/>
      <c r="O141" s="37"/>
      <c r="P141" s="37"/>
      <c r="Q141" s="37"/>
      <c r="R141" s="37"/>
      <c r="S141" s="37"/>
      <c r="T141" s="37"/>
      <c r="U141" s="37"/>
    </row>
    <row r="142" spans="1:22" s="38" customFormat="1" ht="38.25" customHeight="1" x14ac:dyDescent="0.25">
      <c r="A142" s="20">
        <v>108</v>
      </c>
      <c r="B142" s="14" t="s">
        <v>337</v>
      </c>
      <c r="C142" s="8">
        <v>2023</v>
      </c>
      <c r="D142" s="10">
        <v>2023</v>
      </c>
      <c r="E142" s="35">
        <v>155120.68700000001</v>
      </c>
      <c r="F142" s="36" t="s">
        <v>31</v>
      </c>
      <c r="G142" s="37"/>
      <c r="H142" s="37"/>
      <c r="I142" s="37"/>
      <c r="J142" s="37"/>
      <c r="K142" s="37"/>
      <c r="L142" s="37"/>
      <c r="M142" s="37"/>
      <c r="N142" s="37"/>
      <c r="O142" s="37"/>
      <c r="P142" s="37"/>
      <c r="Q142" s="37"/>
      <c r="R142" s="37"/>
      <c r="S142" s="37"/>
      <c r="T142" s="37"/>
      <c r="U142" s="37"/>
    </row>
    <row r="143" spans="1:22" s="38" customFormat="1" ht="90" customHeight="1" x14ac:dyDescent="0.25">
      <c r="A143" s="20">
        <v>109</v>
      </c>
      <c r="B143" s="14" t="s">
        <v>338</v>
      </c>
      <c r="C143" s="10">
        <v>2023</v>
      </c>
      <c r="D143" s="34">
        <v>2024</v>
      </c>
      <c r="E143" s="35">
        <v>795826.57400000002</v>
      </c>
      <c r="F143" s="36" t="s">
        <v>328</v>
      </c>
      <c r="G143" s="37"/>
      <c r="H143" s="37"/>
      <c r="I143" s="37"/>
      <c r="J143" s="37"/>
      <c r="K143" s="37"/>
      <c r="L143" s="37"/>
      <c r="M143" s="37"/>
      <c r="N143" s="37"/>
      <c r="O143" s="37"/>
      <c r="P143" s="37"/>
      <c r="Q143" s="37"/>
      <c r="R143" s="37"/>
      <c r="S143" s="37"/>
      <c r="T143" s="37"/>
      <c r="U143" s="37"/>
    </row>
    <row r="144" spans="1:22" s="38" customFormat="1" ht="63.75" customHeight="1" x14ac:dyDescent="0.25">
      <c r="A144" s="20">
        <v>110</v>
      </c>
      <c r="B144" s="14" t="s">
        <v>339</v>
      </c>
      <c r="C144" s="10">
        <v>2023</v>
      </c>
      <c r="D144" s="10">
        <v>2023</v>
      </c>
      <c r="E144" s="35">
        <v>494001.69699999999</v>
      </c>
      <c r="F144" s="36" t="s">
        <v>340</v>
      </c>
      <c r="G144" s="37"/>
      <c r="H144" s="37"/>
      <c r="I144" s="37"/>
      <c r="J144" s="37"/>
      <c r="K144" s="37"/>
      <c r="L144" s="37"/>
      <c r="M144" s="37"/>
      <c r="N144" s="37"/>
      <c r="O144" s="37"/>
      <c r="P144" s="37"/>
      <c r="Q144" s="37"/>
      <c r="R144" s="37"/>
      <c r="S144" s="37"/>
      <c r="T144" s="37"/>
      <c r="U144" s="37"/>
    </row>
    <row r="145" spans="1:22" s="38" customFormat="1" ht="51" x14ac:dyDescent="0.25">
      <c r="A145" s="20">
        <v>111</v>
      </c>
      <c r="B145" s="9" t="s">
        <v>341</v>
      </c>
      <c r="C145" s="10">
        <v>2023</v>
      </c>
      <c r="D145" s="34">
        <v>2024</v>
      </c>
      <c r="E145" s="84">
        <v>910645.21400000004</v>
      </c>
      <c r="F145" s="36" t="s">
        <v>328</v>
      </c>
      <c r="G145" s="37"/>
      <c r="H145" s="37"/>
      <c r="I145" s="37"/>
      <c r="J145" s="37"/>
      <c r="K145" s="37"/>
      <c r="L145" s="37"/>
      <c r="M145" s="37"/>
      <c r="N145" s="37"/>
      <c r="O145" s="37"/>
      <c r="P145" s="37"/>
      <c r="Q145" s="37"/>
      <c r="R145" s="37"/>
      <c r="S145" s="37"/>
      <c r="T145" s="37"/>
      <c r="U145" s="37"/>
    </row>
    <row r="146" spans="1:22" s="38" customFormat="1" ht="38.25" x14ac:dyDescent="0.25">
      <c r="A146" s="20">
        <v>112</v>
      </c>
      <c r="B146" s="9" t="s">
        <v>342</v>
      </c>
      <c r="C146" s="10">
        <v>2023</v>
      </c>
      <c r="D146" s="10">
        <v>2023</v>
      </c>
      <c r="E146" s="35">
        <v>129077.50599999999</v>
      </c>
      <c r="F146" s="36" t="s">
        <v>343</v>
      </c>
      <c r="G146" s="37"/>
      <c r="H146" s="37"/>
      <c r="I146" s="37"/>
      <c r="J146" s="37"/>
      <c r="K146" s="37"/>
      <c r="L146" s="37"/>
      <c r="M146" s="37"/>
      <c r="N146" s="37"/>
      <c r="O146" s="37"/>
      <c r="P146" s="37"/>
      <c r="Q146" s="37"/>
      <c r="R146" s="37"/>
      <c r="S146" s="37"/>
      <c r="T146" s="37"/>
      <c r="U146" s="37"/>
    </row>
    <row r="147" spans="1:22" s="38" customFormat="1" ht="39.75" customHeight="1" x14ac:dyDescent="0.25">
      <c r="A147" s="20">
        <v>113</v>
      </c>
      <c r="B147" s="14" t="s">
        <v>344</v>
      </c>
      <c r="C147" s="8">
        <v>2023</v>
      </c>
      <c r="D147" s="10">
        <v>2023</v>
      </c>
      <c r="E147" s="35">
        <v>256437.03200000001</v>
      </c>
      <c r="F147" s="36" t="s">
        <v>31</v>
      </c>
      <c r="G147" s="37"/>
      <c r="H147" s="37"/>
      <c r="I147" s="37"/>
      <c r="J147" s="37"/>
      <c r="K147" s="37"/>
      <c r="L147" s="37"/>
      <c r="M147" s="37"/>
      <c r="N147" s="37"/>
      <c r="O147" s="37"/>
      <c r="P147" s="37"/>
      <c r="Q147" s="37"/>
      <c r="R147" s="37"/>
      <c r="S147" s="37"/>
      <c r="T147" s="37"/>
      <c r="U147" s="37"/>
    </row>
    <row r="148" spans="1:22" s="38" customFormat="1" ht="39" customHeight="1" x14ac:dyDescent="0.25">
      <c r="A148" s="20">
        <v>114</v>
      </c>
      <c r="B148" s="14" t="s">
        <v>345</v>
      </c>
      <c r="C148" s="10">
        <v>2023</v>
      </c>
      <c r="D148" s="10">
        <v>2023</v>
      </c>
      <c r="E148" s="35">
        <v>370137.92599999998</v>
      </c>
      <c r="F148" s="36" t="s">
        <v>31</v>
      </c>
      <c r="G148" s="37"/>
      <c r="H148" s="37"/>
      <c r="I148" s="37"/>
      <c r="J148" s="37"/>
      <c r="K148" s="37"/>
      <c r="L148" s="37"/>
      <c r="M148" s="37"/>
      <c r="N148" s="37"/>
      <c r="O148" s="37"/>
      <c r="P148" s="37"/>
      <c r="Q148" s="37"/>
      <c r="R148" s="37"/>
      <c r="S148" s="37"/>
      <c r="T148" s="37"/>
      <c r="U148" s="37"/>
    </row>
    <row r="149" spans="1:22" s="38" customFormat="1" ht="43.5" customHeight="1" x14ac:dyDescent="0.25">
      <c r="A149" s="20">
        <v>115</v>
      </c>
      <c r="B149" s="43" t="s">
        <v>394</v>
      </c>
      <c r="C149" s="44">
        <v>2023</v>
      </c>
      <c r="D149" s="44">
        <v>2023</v>
      </c>
      <c r="E149" s="42">
        <v>57888.091</v>
      </c>
      <c r="F149" s="36" t="s">
        <v>395</v>
      </c>
      <c r="G149" s="37"/>
      <c r="H149" s="37"/>
      <c r="I149" s="37"/>
      <c r="J149" s="37"/>
      <c r="K149" s="37"/>
      <c r="L149" s="37"/>
      <c r="M149" s="37"/>
      <c r="N149" s="37"/>
      <c r="O149" s="37"/>
      <c r="P149" s="37"/>
      <c r="Q149" s="37"/>
      <c r="R149" s="37"/>
      <c r="S149" s="37"/>
      <c r="T149" s="37"/>
      <c r="U149" s="37"/>
    </row>
    <row r="150" spans="1:22" s="38" customFormat="1" ht="37.5" customHeight="1" x14ac:dyDescent="0.25">
      <c r="A150" s="20">
        <v>116</v>
      </c>
      <c r="B150" s="9" t="s">
        <v>396</v>
      </c>
      <c r="C150" s="8">
        <v>2023</v>
      </c>
      <c r="D150" s="10">
        <v>2023</v>
      </c>
      <c r="E150" s="35">
        <v>14965.045</v>
      </c>
      <c r="F150" s="36" t="s">
        <v>328</v>
      </c>
      <c r="G150" s="37"/>
      <c r="H150" s="37"/>
      <c r="I150" s="37"/>
      <c r="J150" s="37"/>
      <c r="K150" s="37"/>
      <c r="L150" s="37"/>
      <c r="M150" s="37"/>
      <c r="N150" s="37"/>
      <c r="O150" s="37"/>
      <c r="P150" s="37"/>
      <c r="Q150" s="37"/>
      <c r="R150" s="37"/>
      <c r="S150" s="37"/>
      <c r="T150" s="37"/>
      <c r="U150" s="37"/>
    </row>
    <row r="151" spans="1:22" s="38" customFormat="1" ht="36.75" customHeight="1" x14ac:dyDescent="0.25">
      <c r="A151" s="20">
        <v>117</v>
      </c>
      <c r="B151" s="9" t="s">
        <v>405</v>
      </c>
      <c r="C151" s="8">
        <v>2023</v>
      </c>
      <c r="D151" s="10">
        <v>2023</v>
      </c>
      <c r="E151" s="42">
        <v>27850</v>
      </c>
      <c r="F151" s="36" t="s">
        <v>858</v>
      </c>
      <c r="G151" s="37"/>
      <c r="H151" s="37"/>
      <c r="I151" s="37"/>
      <c r="J151" s="37"/>
      <c r="K151" s="37"/>
      <c r="L151" s="37"/>
      <c r="M151" s="37"/>
      <c r="N151" s="37"/>
      <c r="O151" s="37"/>
      <c r="P151" s="37"/>
      <c r="Q151" s="37"/>
      <c r="R151" s="37"/>
      <c r="S151" s="37"/>
      <c r="T151" s="37"/>
      <c r="U151" s="37"/>
    </row>
    <row r="152" spans="1:22" s="38" customFormat="1" ht="38.25" customHeight="1" x14ac:dyDescent="0.25">
      <c r="A152" s="20">
        <v>118</v>
      </c>
      <c r="B152" s="9" t="s">
        <v>406</v>
      </c>
      <c r="C152" s="8">
        <v>2023</v>
      </c>
      <c r="D152" s="10">
        <v>2023</v>
      </c>
      <c r="E152" s="35">
        <v>80083.619000000006</v>
      </c>
      <c r="F152" s="36" t="s">
        <v>407</v>
      </c>
      <c r="G152" s="37"/>
      <c r="H152" s="37"/>
      <c r="I152" s="37"/>
      <c r="J152" s="37"/>
      <c r="K152" s="37"/>
      <c r="L152" s="37"/>
      <c r="M152" s="37"/>
      <c r="N152" s="37"/>
      <c r="O152" s="37"/>
      <c r="P152" s="37"/>
      <c r="Q152" s="37"/>
      <c r="R152" s="37"/>
      <c r="S152" s="37"/>
      <c r="T152" s="37"/>
      <c r="U152" s="37"/>
    </row>
    <row r="153" spans="1:22" s="38" customFormat="1" ht="27.75" customHeight="1" x14ac:dyDescent="0.25">
      <c r="A153" s="20">
        <v>119</v>
      </c>
      <c r="B153" s="46" t="s">
        <v>413</v>
      </c>
      <c r="C153" s="44">
        <v>2023</v>
      </c>
      <c r="D153" s="36">
        <v>2023</v>
      </c>
      <c r="E153" s="84">
        <v>166004.489</v>
      </c>
      <c r="F153" s="41" t="s">
        <v>414</v>
      </c>
      <c r="G153" s="37"/>
      <c r="H153" s="37"/>
      <c r="I153" s="37"/>
      <c r="J153" s="37"/>
      <c r="K153" s="37"/>
      <c r="L153" s="37"/>
      <c r="M153" s="37"/>
      <c r="N153" s="37"/>
      <c r="O153" s="37"/>
      <c r="P153" s="37"/>
      <c r="Q153" s="37"/>
      <c r="R153" s="37"/>
      <c r="S153" s="37"/>
      <c r="T153" s="37"/>
      <c r="U153" s="37"/>
    </row>
    <row r="154" spans="1:22" s="38" customFormat="1" ht="39" customHeight="1" x14ac:dyDescent="0.25">
      <c r="A154" s="20">
        <v>120</v>
      </c>
      <c r="B154" s="14" t="s">
        <v>427</v>
      </c>
      <c r="C154" s="8">
        <v>2023</v>
      </c>
      <c r="D154" s="10">
        <v>2023</v>
      </c>
      <c r="E154" s="35">
        <v>145200</v>
      </c>
      <c r="F154" s="10" t="s">
        <v>595</v>
      </c>
      <c r="G154" s="37"/>
      <c r="H154" s="37"/>
      <c r="I154" s="37"/>
      <c r="J154" s="37"/>
      <c r="K154" s="37"/>
      <c r="L154" s="37"/>
      <c r="M154" s="37"/>
      <c r="N154" s="37"/>
      <c r="O154" s="37"/>
      <c r="P154" s="37"/>
      <c r="Q154" s="37"/>
      <c r="R154" s="37"/>
      <c r="S154" s="37"/>
      <c r="T154" s="37"/>
      <c r="U154" s="37"/>
    </row>
    <row r="155" spans="1:22" s="48" customFormat="1" ht="42.75" customHeight="1" x14ac:dyDescent="0.25">
      <c r="A155" s="20">
        <v>121</v>
      </c>
      <c r="B155" s="43" t="s">
        <v>428</v>
      </c>
      <c r="C155" s="44">
        <v>2023</v>
      </c>
      <c r="D155" s="36">
        <v>2023</v>
      </c>
      <c r="E155" s="244">
        <v>1349545.8910000001</v>
      </c>
      <c r="F155" s="245" t="s">
        <v>859</v>
      </c>
    </row>
    <row r="156" spans="1:22" s="38" customFormat="1" ht="25.5" x14ac:dyDescent="0.25">
      <c r="A156" s="20">
        <v>122</v>
      </c>
      <c r="B156" s="14" t="s">
        <v>346</v>
      </c>
      <c r="C156" s="8">
        <v>2023</v>
      </c>
      <c r="D156" s="10">
        <v>2023</v>
      </c>
      <c r="E156" s="35">
        <v>249918.19200000001</v>
      </c>
      <c r="F156" s="36" t="s">
        <v>347</v>
      </c>
      <c r="G156" s="37"/>
      <c r="H156" s="37"/>
      <c r="I156" s="37"/>
      <c r="J156" s="37"/>
      <c r="K156" s="37"/>
      <c r="L156" s="37"/>
      <c r="M156" s="37"/>
      <c r="N156" s="37"/>
      <c r="O156" s="37"/>
      <c r="P156" s="37"/>
      <c r="Q156" s="37"/>
      <c r="R156" s="37"/>
      <c r="S156" s="37"/>
      <c r="T156" s="37"/>
      <c r="U156" s="37"/>
      <c r="V156" s="37"/>
    </row>
    <row r="157" spans="1:22" s="38" customFormat="1" ht="29.25" customHeight="1" x14ac:dyDescent="0.25">
      <c r="A157" s="20">
        <v>123</v>
      </c>
      <c r="B157" s="14" t="s">
        <v>348</v>
      </c>
      <c r="C157" s="8">
        <v>2023</v>
      </c>
      <c r="D157" s="10">
        <v>2023</v>
      </c>
      <c r="E157" s="35">
        <v>54128.023000000001</v>
      </c>
      <c r="F157" s="36" t="s">
        <v>349</v>
      </c>
      <c r="G157" s="37"/>
      <c r="H157" s="37"/>
      <c r="I157" s="37"/>
      <c r="J157" s="37"/>
      <c r="K157" s="37"/>
      <c r="L157" s="37"/>
      <c r="M157" s="37"/>
      <c r="N157" s="37"/>
      <c r="O157" s="37"/>
      <c r="P157" s="37"/>
      <c r="Q157" s="37"/>
      <c r="R157" s="37"/>
      <c r="S157" s="37"/>
      <c r="T157" s="37"/>
      <c r="U157" s="37"/>
      <c r="V157" s="37"/>
    </row>
    <row r="158" spans="1:22" s="38" customFormat="1" ht="27.75" customHeight="1" x14ac:dyDescent="0.25">
      <c r="A158" s="20">
        <v>124</v>
      </c>
      <c r="B158" s="14" t="s">
        <v>350</v>
      </c>
      <c r="C158" s="8">
        <v>2023</v>
      </c>
      <c r="D158" s="10">
        <v>2023</v>
      </c>
      <c r="E158" s="35">
        <v>29800</v>
      </c>
      <c r="F158" s="36" t="s">
        <v>314</v>
      </c>
      <c r="G158" s="37"/>
      <c r="H158" s="37"/>
      <c r="I158" s="37"/>
      <c r="J158" s="37"/>
      <c r="K158" s="37"/>
      <c r="L158" s="37"/>
      <c r="M158" s="37"/>
      <c r="N158" s="37"/>
      <c r="O158" s="37"/>
      <c r="P158" s="37"/>
      <c r="Q158" s="37"/>
      <c r="R158" s="37"/>
      <c r="S158" s="37"/>
      <c r="T158" s="37"/>
      <c r="U158" s="37"/>
      <c r="V158" s="37"/>
    </row>
    <row r="159" spans="1:22" s="38" customFormat="1" ht="53.25" customHeight="1" x14ac:dyDescent="0.25">
      <c r="A159" s="20">
        <v>125</v>
      </c>
      <c r="B159" s="14" t="s">
        <v>351</v>
      </c>
      <c r="C159" s="8">
        <v>2023</v>
      </c>
      <c r="D159" s="10">
        <v>2023</v>
      </c>
      <c r="E159" s="87">
        <v>125386.8</v>
      </c>
      <c r="F159" s="36" t="s">
        <v>352</v>
      </c>
      <c r="G159" s="37"/>
      <c r="H159" s="37"/>
      <c r="I159" s="37"/>
      <c r="J159" s="37"/>
      <c r="K159" s="37"/>
      <c r="L159" s="37"/>
      <c r="M159" s="37"/>
      <c r="N159" s="37"/>
      <c r="O159" s="37"/>
      <c r="P159" s="37"/>
      <c r="Q159" s="37"/>
      <c r="R159" s="37"/>
      <c r="S159" s="37"/>
      <c r="T159" s="37"/>
      <c r="U159" s="37"/>
      <c r="V159" s="37"/>
    </row>
    <row r="160" spans="1:22" s="38" customFormat="1" ht="40.5" customHeight="1" x14ac:dyDescent="0.25">
      <c r="A160" s="20">
        <v>126</v>
      </c>
      <c r="B160" s="14" t="s">
        <v>353</v>
      </c>
      <c r="C160" s="8">
        <v>2023</v>
      </c>
      <c r="D160" s="10">
        <v>2023</v>
      </c>
      <c r="E160" s="35">
        <v>47700.915999999997</v>
      </c>
      <c r="F160" s="36" t="s">
        <v>354</v>
      </c>
      <c r="G160" s="37"/>
      <c r="H160" s="37"/>
      <c r="I160" s="37"/>
      <c r="J160" s="37"/>
      <c r="K160" s="37"/>
      <c r="L160" s="37"/>
      <c r="M160" s="37"/>
      <c r="N160" s="37"/>
      <c r="O160" s="37"/>
      <c r="P160" s="37"/>
      <c r="Q160" s="37"/>
      <c r="R160" s="37"/>
      <c r="S160" s="37"/>
      <c r="T160" s="37"/>
      <c r="U160" s="37"/>
      <c r="V160" s="37"/>
    </row>
    <row r="161" spans="1:22" s="38" customFormat="1" ht="40.5" customHeight="1" x14ac:dyDescent="0.25">
      <c r="A161" s="20">
        <v>127</v>
      </c>
      <c r="B161" s="14" t="s">
        <v>355</v>
      </c>
      <c r="C161" s="8">
        <v>2023</v>
      </c>
      <c r="D161" s="10">
        <v>2023</v>
      </c>
      <c r="E161" s="35">
        <v>65016.574999999997</v>
      </c>
      <c r="F161" s="36" t="s">
        <v>356</v>
      </c>
      <c r="G161" s="37"/>
      <c r="H161" s="37"/>
      <c r="I161" s="37"/>
      <c r="J161" s="37"/>
      <c r="K161" s="37"/>
      <c r="L161" s="37"/>
      <c r="M161" s="37"/>
      <c r="N161" s="37"/>
      <c r="O161" s="37"/>
      <c r="P161" s="37"/>
      <c r="Q161" s="37"/>
      <c r="R161" s="37"/>
      <c r="S161" s="37"/>
      <c r="T161" s="37"/>
      <c r="U161" s="37"/>
      <c r="V161" s="37"/>
    </row>
    <row r="162" spans="1:22" s="38" customFormat="1" ht="41.25" customHeight="1" x14ac:dyDescent="0.25">
      <c r="A162" s="20">
        <v>128</v>
      </c>
      <c r="B162" s="14" t="s">
        <v>357</v>
      </c>
      <c r="C162" s="8">
        <v>2023</v>
      </c>
      <c r="D162" s="10">
        <v>2023</v>
      </c>
      <c r="E162" s="35">
        <v>787474.49899999995</v>
      </c>
      <c r="F162" s="36" t="s">
        <v>115</v>
      </c>
      <c r="G162" s="37"/>
      <c r="H162" s="37"/>
      <c r="I162" s="37"/>
      <c r="J162" s="37"/>
      <c r="K162" s="37"/>
      <c r="L162" s="37"/>
      <c r="M162" s="37"/>
      <c r="N162" s="37"/>
      <c r="O162" s="37"/>
      <c r="P162" s="37"/>
      <c r="Q162" s="37"/>
      <c r="R162" s="37"/>
      <c r="S162" s="37"/>
      <c r="T162" s="37"/>
      <c r="U162" s="37"/>
      <c r="V162" s="37"/>
    </row>
    <row r="163" spans="1:22" s="38" customFormat="1" ht="24.75" customHeight="1" x14ac:dyDescent="0.25">
      <c r="A163" s="20">
        <v>129</v>
      </c>
      <c r="B163" s="14" t="s">
        <v>358</v>
      </c>
      <c r="C163" s="10">
        <v>2023</v>
      </c>
      <c r="D163" s="10">
        <v>2023</v>
      </c>
      <c r="E163" s="35">
        <v>554208.5</v>
      </c>
      <c r="F163" s="36" t="s">
        <v>184</v>
      </c>
      <c r="G163" s="37"/>
      <c r="H163" s="37"/>
      <c r="I163" s="37"/>
      <c r="J163" s="37"/>
      <c r="K163" s="37"/>
      <c r="L163" s="37"/>
      <c r="M163" s="37"/>
      <c r="N163" s="37"/>
      <c r="O163" s="37"/>
      <c r="P163" s="37"/>
      <c r="Q163" s="37"/>
      <c r="R163" s="37"/>
      <c r="S163" s="37"/>
      <c r="T163" s="37"/>
      <c r="U163" s="37"/>
      <c r="V163" s="37"/>
    </row>
    <row r="164" spans="1:22" s="38" customFormat="1" ht="25.5" x14ac:dyDescent="0.25">
      <c r="A164" s="20">
        <v>130</v>
      </c>
      <c r="B164" s="14" t="s">
        <v>359</v>
      </c>
      <c r="C164" s="10">
        <v>2023</v>
      </c>
      <c r="D164" s="10">
        <v>2023</v>
      </c>
      <c r="E164" s="35">
        <v>158353.14000000001</v>
      </c>
      <c r="F164" s="36" t="s">
        <v>360</v>
      </c>
      <c r="G164" s="37"/>
      <c r="H164" s="37"/>
      <c r="I164" s="37"/>
      <c r="J164" s="37"/>
      <c r="K164" s="37"/>
      <c r="L164" s="37"/>
      <c r="M164" s="37"/>
      <c r="N164" s="37"/>
      <c r="O164" s="37"/>
      <c r="P164" s="37"/>
      <c r="Q164" s="37"/>
      <c r="R164" s="37"/>
      <c r="S164" s="37"/>
      <c r="T164" s="37"/>
      <c r="U164" s="37"/>
      <c r="V164" s="37"/>
    </row>
    <row r="165" spans="1:22" s="38" customFormat="1" ht="38.25" x14ac:dyDescent="0.25">
      <c r="A165" s="251">
        <v>131</v>
      </c>
      <c r="B165" s="14" t="s">
        <v>361</v>
      </c>
      <c r="C165" s="251">
        <v>2023</v>
      </c>
      <c r="D165" s="275">
        <v>2023</v>
      </c>
      <c r="E165" s="35">
        <v>77201.600000000006</v>
      </c>
      <c r="F165" s="36" t="s">
        <v>144</v>
      </c>
      <c r="G165" s="37"/>
      <c r="H165" s="37"/>
      <c r="I165" s="37"/>
      <c r="J165" s="37"/>
      <c r="K165" s="37"/>
      <c r="L165" s="37"/>
      <c r="M165" s="37"/>
      <c r="N165" s="37"/>
      <c r="O165" s="37"/>
      <c r="P165" s="37"/>
      <c r="Q165" s="37"/>
      <c r="R165" s="37"/>
      <c r="S165" s="37"/>
      <c r="T165" s="37"/>
      <c r="U165" s="37"/>
      <c r="V165" s="37"/>
    </row>
    <row r="166" spans="1:22" s="38" customFormat="1" ht="38.25" x14ac:dyDescent="0.25">
      <c r="A166" s="252"/>
      <c r="B166" s="14" t="s">
        <v>362</v>
      </c>
      <c r="C166" s="252"/>
      <c r="D166" s="277"/>
      <c r="E166" s="35">
        <v>28836</v>
      </c>
      <c r="F166" s="36" t="s">
        <v>322</v>
      </c>
      <c r="G166" s="37"/>
      <c r="H166" s="37"/>
      <c r="I166" s="37"/>
      <c r="J166" s="37"/>
      <c r="K166" s="37"/>
      <c r="L166" s="37"/>
      <c r="M166" s="37"/>
      <c r="N166" s="37"/>
      <c r="O166" s="37"/>
      <c r="P166" s="37"/>
      <c r="Q166" s="37"/>
      <c r="R166" s="37"/>
      <c r="S166" s="37"/>
      <c r="T166" s="37"/>
      <c r="U166" s="37"/>
      <c r="V166" s="37"/>
    </row>
    <row r="167" spans="1:22" s="38" customFormat="1" ht="38.25" x14ac:dyDescent="0.25">
      <c r="A167" s="251">
        <v>132</v>
      </c>
      <c r="B167" s="14" t="s">
        <v>363</v>
      </c>
      <c r="C167" s="251">
        <v>2023</v>
      </c>
      <c r="D167" s="275">
        <v>2023</v>
      </c>
      <c r="E167" s="35">
        <v>438230.33100000001</v>
      </c>
      <c r="F167" s="36" t="s">
        <v>364</v>
      </c>
      <c r="G167" s="37"/>
      <c r="H167" s="37"/>
      <c r="I167" s="37"/>
      <c r="J167" s="37"/>
      <c r="K167" s="37"/>
      <c r="L167" s="37"/>
      <c r="M167" s="37"/>
      <c r="N167" s="37"/>
      <c r="O167" s="37"/>
      <c r="P167" s="37"/>
      <c r="Q167" s="37"/>
      <c r="R167" s="37"/>
      <c r="S167" s="37"/>
      <c r="T167" s="37"/>
      <c r="U167" s="37"/>
      <c r="V167" s="37"/>
    </row>
    <row r="168" spans="1:22" s="38" customFormat="1" ht="38.25" x14ac:dyDescent="0.25">
      <c r="A168" s="274"/>
      <c r="B168" s="14" t="s">
        <v>365</v>
      </c>
      <c r="C168" s="274"/>
      <c r="D168" s="276"/>
      <c r="E168" s="35">
        <v>88202</v>
      </c>
      <c r="F168" s="36" t="s">
        <v>322</v>
      </c>
      <c r="G168" s="37"/>
      <c r="H168" s="37"/>
      <c r="I168" s="37"/>
      <c r="J168" s="37"/>
      <c r="K168" s="37"/>
      <c r="L168" s="37"/>
      <c r="M168" s="37"/>
      <c r="N168" s="37"/>
      <c r="O168" s="37"/>
      <c r="P168" s="37"/>
      <c r="Q168" s="37"/>
      <c r="R168" s="37"/>
      <c r="S168" s="37"/>
      <c r="T168" s="37"/>
      <c r="U168" s="37"/>
      <c r="V168" s="37"/>
    </row>
    <row r="169" spans="1:22" s="38" customFormat="1" ht="38.25" x14ac:dyDescent="0.25">
      <c r="A169" s="252"/>
      <c r="B169" s="14" t="s">
        <v>366</v>
      </c>
      <c r="C169" s="252"/>
      <c r="D169" s="277"/>
      <c r="E169" s="35">
        <v>81653.8</v>
      </c>
      <c r="F169" s="36" t="s">
        <v>184</v>
      </c>
      <c r="G169" s="37"/>
      <c r="H169" s="37"/>
      <c r="I169" s="37"/>
      <c r="J169" s="37"/>
      <c r="K169" s="37"/>
      <c r="L169" s="37"/>
      <c r="M169" s="37"/>
      <c r="N169" s="37"/>
      <c r="O169" s="37"/>
      <c r="P169" s="37"/>
      <c r="Q169" s="37"/>
      <c r="R169" s="37"/>
      <c r="S169" s="37"/>
      <c r="T169" s="37"/>
      <c r="U169" s="37"/>
      <c r="V169" s="37"/>
    </row>
    <row r="170" spans="1:22" s="38" customFormat="1" ht="25.5" customHeight="1" x14ac:dyDescent="0.25">
      <c r="A170" s="8">
        <v>133</v>
      </c>
      <c r="B170" s="14" t="s">
        <v>367</v>
      </c>
      <c r="C170" s="8">
        <v>2023</v>
      </c>
      <c r="D170" s="10">
        <v>2023</v>
      </c>
      <c r="E170" s="35">
        <v>219087.21799999999</v>
      </c>
      <c r="F170" s="36" t="s">
        <v>368</v>
      </c>
      <c r="G170" s="37"/>
      <c r="H170" s="37"/>
      <c r="I170" s="37"/>
      <c r="J170" s="37"/>
      <c r="K170" s="37"/>
      <c r="L170" s="37"/>
      <c r="M170" s="37"/>
      <c r="N170" s="37"/>
      <c r="O170" s="37"/>
      <c r="P170" s="37"/>
      <c r="Q170" s="37"/>
      <c r="R170" s="37"/>
      <c r="S170" s="37"/>
      <c r="T170" s="37"/>
      <c r="U170" s="37"/>
      <c r="V170" s="37"/>
    </row>
    <row r="171" spans="1:22" s="38" customFormat="1" ht="38.25" customHeight="1" x14ac:dyDescent="0.25">
      <c r="A171" s="8">
        <v>134</v>
      </c>
      <c r="B171" s="14" t="s">
        <v>369</v>
      </c>
      <c r="C171" s="8">
        <v>2023</v>
      </c>
      <c r="D171" s="10">
        <v>2023</v>
      </c>
      <c r="E171" s="35">
        <v>100000</v>
      </c>
      <c r="F171" s="36" t="s">
        <v>370</v>
      </c>
      <c r="G171" s="37"/>
      <c r="H171" s="37"/>
      <c r="I171" s="37"/>
      <c r="J171" s="37"/>
      <c r="K171" s="37"/>
      <c r="L171" s="37"/>
      <c r="M171" s="37"/>
      <c r="N171" s="37"/>
      <c r="O171" s="37"/>
      <c r="P171" s="37"/>
      <c r="Q171" s="37"/>
      <c r="R171" s="37"/>
      <c r="S171" s="37"/>
      <c r="T171" s="37"/>
      <c r="U171" s="37"/>
      <c r="V171" s="37"/>
    </row>
    <row r="172" spans="1:22" s="38" customFormat="1" ht="51.75" customHeight="1" x14ac:dyDescent="0.25">
      <c r="A172" s="8">
        <v>135</v>
      </c>
      <c r="B172" s="14" t="s">
        <v>570</v>
      </c>
      <c r="C172" s="8">
        <v>2023</v>
      </c>
      <c r="D172" s="8">
        <v>2023</v>
      </c>
      <c r="E172" s="35">
        <v>45000</v>
      </c>
      <c r="F172" s="36" t="s">
        <v>377</v>
      </c>
      <c r="G172" s="37"/>
      <c r="H172" s="37"/>
      <c r="I172" s="37"/>
      <c r="J172" s="37"/>
      <c r="K172" s="37"/>
      <c r="L172" s="37"/>
      <c r="M172" s="37"/>
      <c r="N172" s="37"/>
      <c r="O172" s="37"/>
      <c r="P172" s="37"/>
      <c r="Q172" s="37"/>
      <c r="R172" s="37"/>
      <c r="S172" s="37"/>
      <c r="T172" s="37"/>
      <c r="U172" s="37"/>
      <c r="V172" s="37"/>
    </row>
    <row r="173" spans="1:22" s="38" customFormat="1" ht="27.75" customHeight="1" x14ac:dyDescent="0.25">
      <c r="A173" s="8">
        <v>136</v>
      </c>
      <c r="B173" s="43" t="s">
        <v>392</v>
      </c>
      <c r="C173" s="44">
        <v>2023</v>
      </c>
      <c r="D173" s="44">
        <v>2023</v>
      </c>
      <c r="E173" s="42">
        <v>50000</v>
      </c>
      <c r="F173" s="36" t="s">
        <v>393</v>
      </c>
      <c r="G173" s="37"/>
      <c r="H173" s="37"/>
      <c r="I173" s="37"/>
      <c r="J173" s="37"/>
      <c r="K173" s="37"/>
      <c r="L173" s="37"/>
      <c r="M173" s="37"/>
      <c r="N173" s="37"/>
      <c r="O173" s="37"/>
      <c r="P173" s="37"/>
      <c r="Q173" s="37"/>
      <c r="R173" s="37"/>
      <c r="S173" s="37"/>
      <c r="T173" s="37"/>
      <c r="U173" s="37"/>
      <c r="V173" s="37"/>
    </row>
    <row r="174" spans="1:22" s="38" customFormat="1" ht="36" customHeight="1" x14ac:dyDescent="0.25">
      <c r="A174" s="8">
        <v>137</v>
      </c>
      <c r="B174" s="9" t="s">
        <v>397</v>
      </c>
      <c r="C174" s="8">
        <v>2023</v>
      </c>
      <c r="D174" s="10">
        <v>2023</v>
      </c>
      <c r="E174" s="35">
        <v>15750</v>
      </c>
      <c r="F174" s="36" t="s">
        <v>398</v>
      </c>
      <c r="G174" s="37"/>
      <c r="H174" s="37"/>
      <c r="I174" s="37"/>
      <c r="J174" s="37"/>
      <c r="K174" s="37"/>
      <c r="L174" s="37"/>
      <c r="M174" s="37"/>
      <c r="N174" s="37"/>
      <c r="O174" s="37"/>
      <c r="P174" s="37"/>
      <c r="Q174" s="37"/>
      <c r="R174" s="37"/>
      <c r="S174" s="37"/>
      <c r="T174" s="37"/>
      <c r="U174" s="37"/>
      <c r="V174" s="37"/>
    </row>
    <row r="175" spans="1:22" s="38" customFormat="1" ht="27.75" customHeight="1" x14ac:dyDescent="0.25">
      <c r="A175" s="8">
        <v>138</v>
      </c>
      <c r="B175" s="9" t="s">
        <v>399</v>
      </c>
      <c r="C175" s="8">
        <v>2023</v>
      </c>
      <c r="D175" s="10">
        <v>2023</v>
      </c>
      <c r="E175" s="35">
        <v>19700</v>
      </c>
      <c r="F175" s="36" t="s">
        <v>398</v>
      </c>
      <c r="G175" s="37"/>
      <c r="H175" s="37"/>
      <c r="I175" s="37"/>
      <c r="J175" s="37"/>
      <c r="K175" s="37"/>
      <c r="L175" s="37"/>
      <c r="M175" s="37"/>
      <c r="N175" s="37"/>
      <c r="O175" s="37"/>
      <c r="P175" s="37"/>
      <c r="Q175" s="37"/>
      <c r="R175" s="37"/>
      <c r="S175" s="37"/>
      <c r="T175" s="37"/>
      <c r="U175" s="37"/>
      <c r="V175" s="37"/>
    </row>
    <row r="176" spans="1:22" s="38" customFormat="1" ht="39.75" customHeight="1" x14ac:dyDescent="0.25">
      <c r="A176" s="8">
        <v>139</v>
      </c>
      <c r="B176" s="9" t="s">
        <v>400</v>
      </c>
      <c r="C176" s="8">
        <v>2023</v>
      </c>
      <c r="D176" s="10">
        <v>2023</v>
      </c>
      <c r="E176" s="35">
        <v>18200</v>
      </c>
      <c r="F176" s="36" t="s">
        <v>398</v>
      </c>
      <c r="G176" s="37"/>
      <c r="H176" s="37"/>
      <c r="I176" s="37"/>
      <c r="J176" s="37"/>
      <c r="K176" s="37"/>
      <c r="L176" s="37"/>
      <c r="M176" s="37"/>
      <c r="N176" s="37"/>
      <c r="O176" s="37"/>
      <c r="P176" s="37"/>
      <c r="Q176" s="37"/>
      <c r="R176" s="37"/>
      <c r="S176" s="37"/>
      <c r="T176" s="37"/>
      <c r="U176" s="37"/>
      <c r="V176" s="37"/>
    </row>
    <row r="177" spans="1:22" s="38" customFormat="1" ht="27.75" customHeight="1" x14ac:dyDescent="0.25">
      <c r="A177" s="8">
        <v>140</v>
      </c>
      <c r="B177" s="9" t="s">
        <v>401</v>
      </c>
      <c r="C177" s="8">
        <v>2023</v>
      </c>
      <c r="D177" s="10">
        <v>2023</v>
      </c>
      <c r="E177" s="35">
        <v>16750</v>
      </c>
      <c r="F177" s="36" t="s">
        <v>398</v>
      </c>
      <c r="G177" s="37"/>
      <c r="H177" s="37"/>
      <c r="I177" s="37"/>
      <c r="J177" s="37"/>
      <c r="K177" s="37"/>
      <c r="L177" s="37"/>
      <c r="M177" s="37"/>
      <c r="N177" s="37"/>
      <c r="O177" s="37"/>
      <c r="P177" s="37"/>
      <c r="Q177" s="37"/>
      <c r="R177" s="37"/>
      <c r="S177" s="37"/>
      <c r="T177" s="37"/>
      <c r="U177" s="37"/>
      <c r="V177" s="37"/>
    </row>
    <row r="178" spans="1:22" s="38" customFormat="1" ht="38.25" customHeight="1" x14ac:dyDescent="0.25">
      <c r="A178" s="8">
        <v>141</v>
      </c>
      <c r="B178" s="9" t="s">
        <v>402</v>
      </c>
      <c r="C178" s="8">
        <v>2023</v>
      </c>
      <c r="D178" s="10">
        <v>2023</v>
      </c>
      <c r="E178" s="35">
        <v>18500</v>
      </c>
      <c r="F178" s="36" t="s">
        <v>398</v>
      </c>
      <c r="G178" s="37"/>
      <c r="H178" s="37"/>
      <c r="I178" s="37"/>
      <c r="J178" s="37"/>
      <c r="K178" s="37"/>
      <c r="L178" s="37"/>
      <c r="M178" s="37"/>
      <c r="N178" s="37"/>
      <c r="O178" s="37"/>
      <c r="P178" s="37"/>
      <c r="Q178" s="37"/>
      <c r="R178" s="37"/>
      <c r="S178" s="37"/>
      <c r="T178" s="37"/>
      <c r="U178" s="37"/>
      <c r="V178" s="37"/>
    </row>
    <row r="179" spans="1:22" s="38" customFormat="1" ht="39.75" customHeight="1" x14ac:dyDescent="0.25">
      <c r="A179" s="8">
        <v>142</v>
      </c>
      <c r="B179" s="9" t="s">
        <v>403</v>
      </c>
      <c r="C179" s="8">
        <v>2023</v>
      </c>
      <c r="D179" s="10">
        <v>2023</v>
      </c>
      <c r="E179" s="35">
        <v>17800</v>
      </c>
      <c r="F179" s="36" t="s">
        <v>398</v>
      </c>
      <c r="G179" s="37"/>
      <c r="H179" s="37"/>
      <c r="I179" s="37"/>
      <c r="J179" s="37"/>
      <c r="K179" s="37"/>
      <c r="L179" s="37"/>
      <c r="M179" s="37"/>
      <c r="N179" s="37"/>
      <c r="O179" s="37"/>
      <c r="P179" s="37"/>
      <c r="Q179" s="37"/>
      <c r="R179" s="37"/>
      <c r="S179" s="37"/>
      <c r="T179" s="37"/>
      <c r="U179" s="37"/>
      <c r="V179" s="37"/>
    </row>
    <row r="180" spans="1:22" s="38" customFormat="1" ht="27.75" customHeight="1" x14ac:dyDescent="0.25">
      <c r="A180" s="8">
        <v>143</v>
      </c>
      <c r="B180" s="9" t="s">
        <v>404</v>
      </c>
      <c r="C180" s="8">
        <v>2023</v>
      </c>
      <c r="D180" s="10">
        <v>2023</v>
      </c>
      <c r="E180" s="35">
        <v>14600</v>
      </c>
      <c r="F180" s="36" t="s">
        <v>398</v>
      </c>
      <c r="G180" s="37"/>
      <c r="H180" s="37"/>
      <c r="I180" s="37"/>
      <c r="J180" s="37"/>
      <c r="K180" s="37"/>
      <c r="L180" s="37"/>
      <c r="M180" s="37"/>
      <c r="N180" s="37"/>
      <c r="O180" s="37"/>
      <c r="P180" s="37"/>
      <c r="Q180" s="37"/>
      <c r="R180" s="37"/>
      <c r="S180" s="37"/>
      <c r="T180" s="37"/>
      <c r="U180" s="37"/>
      <c r="V180" s="37"/>
    </row>
    <row r="181" spans="1:22" s="38" customFormat="1" ht="37.5" customHeight="1" x14ac:dyDescent="0.25">
      <c r="A181" s="8">
        <v>144</v>
      </c>
      <c r="B181" s="9" t="s">
        <v>408</v>
      </c>
      <c r="C181" s="8">
        <v>2023</v>
      </c>
      <c r="D181" s="10">
        <v>2023</v>
      </c>
      <c r="E181" s="35">
        <v>866140</v>
      </c>
      <c r="F181" s="41" t="s">
        <v>409</v>
      </c>
      <c r="G181" s="37"/>
      <c r="H181" s="37"/>
      <c r="I181" s="37"/>
      <c r="J181" s="37"/>
      <c r="K181" s="37"/>
      <c r="L181" s="37"/>
      <c r="M181" s="37"/>
      <c r="N181" s="37"/>
      <c r="O181" s="37"/>
      <c r="P181" s="37"/>
      <c r="Q181" s="37"/>
      <c r="R181" s="37"/>
      <c r="S181" s="37"/>
      <c r="T181" s="37"/>
      <c r="U181" s="37"/>
      <c r="V181" s="37"/>
    </row>
    <row r="182" spans="1:22" s="38" customFormat="1" ht="39.75" customHeight="1" x14ac:dyDescent="0.25">
      <c r="A182" s="8">
        <v>145</v>
      </c>
      <c r="B182" s="46" t="s">
        <v>410</v>
      </c>
      <c r="C182" s="44">
        <v>2023</v>
      </c>
      <c r="D182" s="36">
        <v>2023</v>
      </c>
      <c r="E182" s="42">
        <v>307000</v>
      </c>
      <c r="F182" s="36" t="s">
        <v>411</v>
      </c>
      <c r="G182" s="37"/>
      <c r="H182" s="37"/>
      <c r="I182" s="37"/>
      <c r="J182" s="37"/>
      <c r="K182" s="37"/>
      <c r="L182" s="37"/>
      <c r="M182" s="37"/>
      <c r="N182" s="37"/>
      <c r="O182" s="37"/>
      <c r="P182" s="37"/>
      <c r="Q182" s="37"/>
      <c r="R182" s="37"/>
      <c r="S182" s="37"/>
      <c r="T182" s="37"/>
      <c r="U182" s="37"/>
      <c r="V182" s="37"/>
    </row>
    <row r="183" spans="1:22" s="38" customFormat="1" ht="41.25" customHeight="1" x14ac:dyDescent="0.25">
      <c r="A183" s="8">
        <v>146</v>
      </c>
      <c r="B183" s="43" t="s">
        <v>412</v>
      </c>
      <c r="C183" s="44">
        <v>2023</v>
      </c>
      <c r="D183" s="36">
        <v>2023</v>
      </c>
      <c r="E183" s="88">
        <v>48982.192999999999</v>
      </c>
      <c r="F183" s="41" t="s">
        <v>144</v>
      </c>
      <c r="G183" s="37"/>
      <c r="H183" s="37"/>
      <c r="I183" s="37"/>
      <c r="J183" s="37"/>
      <c r="K183" s="37"/>
      <c r="L183" s="37"/>
      <c r="M183" s="37"/>
      <c r="N183" s="37"/>
      <c r="O183" s="37"/>
      <c r="P183" s="37"/>
      <c r="Q183" s="37"/>
      <c r="R183" s="37"/>
      <c r="S183" s="37"/>
      <c r="T183" s="37"/>
      <c r="U183" s="37"/>
      <c r="V183" s="37"/>
    </row>
    <row r="184" spans="1:22" s="38" customFormat="1" ht="27.75" customHeight="1" x14ac:dyDescent="0.25">
      <c r="A184" s="8">
        <v>147</v>
      </c>
      <c r="B184" s="46" t="s">
        <v>415</v>
      </c>
      <c r="C184" s="44">
        <v>2023</v>
      </c>
      <c r="D184" s="36">
        <v>2023</v>
      </c>
      <c r="E184" s="42">
        <v>335898</v>
      </c>
      <c r="F184" s="36" t="s">
        <v>416</v>
      </c>
      <c r="G184" s="37"/>
      <c r="H184" s="37"/>
      <c r="I184" s="37"/>
      <c r="J184" s="37"/>
      <c r="K184" s="37"/>
      <c r="L184" s="37"/>
      <c r="M184" s="37"/>
      <c r="N184" s="37"/>
      <c r="O184" s="37"/>
      <c r="P184" s="37"/>
      <c r="Q184" s="37"/>
      <c r="R184" s="37"/>
      <c r="S184" s="37"/>
      <c r="T184" s="37"/>
      <c r="U184" s="37"/>
      <c r="V184" s="37"/>
    </row>
    <row r="185" spans="1:22" s="38" customFormat="1" ht="27.75" customHeight="1" x14ac:dyDescent="0.25">
      <c r="A185" s="8">
        <v>148</v>
      </c>
      <c r="B185" s="9" t="s">
        <v>417</v>
      </c>
      <c r="C185" s="8">
        <v>2023</v>
      </c>
      <c r="D185" s="10">
        <v>2023</v>
      </c>
      <c r="E185" s="42">
        <v>298517</v>
      </c>
      <c r="F185" s="41" t="s">
        <v>598</v>
      </c>
      <c r="G185" s="37"/>
      <c r="H185" s="37"/>
      <c r="I185" s="37"/>
      <c r="J185" s="37"/>
      <c r="K185" s="37"/>
      <c r="L185" s="37"/>
      <c r="M185" s="37"/>
      <c r="N185" s="37"/>
      <c r="O185" s="37"/>
      <c r="P185" s="37"/>
      <c r="Q185" s="37"/>
      <c r="R185" s="37"/>
      <c r="S185" s="37"/>
      <c r="T185" s="37"/>
      <c r="U185" s="37"/>
      <c r="V185" s="37"/>
    </row>
    <row r="186" spans="1:22" s="38" customFormat="1" ht="27.75" customHeight="1" x14ac:dyDescent="0.25">
      <c r="A186" s="8">
        <v>149</v>
      </c>
      <c r="B186" s="9" t="s">
        <v>418</v>
      </c>
      <c r="C186" s="8">
        <v>2023</v>
      </c>
      <c r="D186" s="10">
        <v>2023</v>
      </c>
      <c r="E186" s="35">
        <v>49728.332000000002</v>
      </c>
      <c r="F186" s="36" t="s">
        <v>419</v>
      </c>
      <c r="G186" s="37"/>
      <c r="H186" s="37"/>
      <c r="I186" s="37"/>
      <c r="J186" s="37"/>
      <c r="K186" s="37"/>
      <c r="L186" s="37"/>
      <c r="M186" s="37"/>
      <c r="N186" s="37"/>
      <c r="O186" s="37"/>
      <c r="P186" s="37"/>
      <c r="Q186" s="37"/>
      <c r="R186" s="37"/>
      <c r="S186" s="37"/>
      <c r="T186" s="37"/>
      <c r="U186" s="37"/>
      <c r="V186" s="37"/>
    </row>
    <row r="187" spans="1:22" s="38" customFormat="1" ht="27.75" customHeight="1" x14ac:dyDescent="0.25">
      <c r="A187" s="8">
        <v>150</v>
      </c>
      <c r="B187" s="9" t="s">
        <v>420</v>
      </c>
      <c r="C187" s="8">
        <v>2023</v>
      </c>
      <c r="D187" s="10">
        <v>2023</v>
      </c>
      <c r="E187" s="84">
        <v>62510.372000000003</v>
      </c>
      <c r="F187" s="41" t="s">
        <v>421</v>
      </c>
      <c r="G187" s="37"/>
      <c r="H187" s="37"/>
      <c r="I187" s="37"/>
      <c r="J187" s="37"/>
      <c r="K187" s="37"/>
      <c r="L187" s="37"/>
      <c r="M187" s="37"/>
      <c r="N187" s="37"/>
      <c r="O187" s="37"/>
      <c r="P187" s="37"/>
      <c r="Q187" s="37"/>
      <c r="R187" s="37"/>
      <c r="S187" s="37"/>
      <c r="T187" s="37"/>
      <c r="U187" s="37"/>
      <c r="V187" s="37"/>
    </row>
    <row r="188" spans="1:22" s="38" customFormat="1" ht="27.75" customHeight="1" x14ac:dyDescent="0.25">
      <c r="A188" s="8">
        <v>151</v>
      </c>
      <c r="B188" s="9" t="s">
        <v>422</v>
      </c>
      <c r="C188" s="8">
        <v>2023</v>
      </c>
      <c r="D188" s="10">
        <v>2023</v>
      </c>
      <c r="E188" s="86">
        <v>44660</v>
      </c>
      <c r="F188" s="41" t="s">
        <v>423</v>
      </c>
      <c r="G188" s="37"/>
      <c r="H188" s="37"/>
      <c r="I188" s="37"/>
      <c r="J188" s="37"/>
      <c r="K188" s="37"/>
      <c r="L188" s="37"/>
      <c r="M188" s="37"/>
      <c r="N188" s="37"/>
      <c r="O188" s="37"/>
      <c r="P188" s="37"/>
      <c r="Q188" s="37"/>
      <c r="R188" s="37"/>
      <c r="S188" s="37"/>
      <c r="T188" s="37"/>
      <c r="U188" s="37"/>
      <c r="V188" s="37"/>
    </row>
    <row r="189" spans="1:22" s="38" customFormat="1" ht="40.5" customHeight="1" x14ac:dyDescent="0.25">
      <c r="A189" s="8">
        <v>152</v>
      </c>
      <c r="B189" s="14" t="s">
        <v>424</v>
      </c>
      <c r="C189" s="8">
        <v>2023</v>
      </c>
      <c r="D189" s="10">
        <v>2023</v>
      </c>
      <c r="E189" s="35">
        <v>235000</v>
      </c>
      <c r="F189" s="36" t="s">
        <v>257</v>
      </c>
      <c r="G189" s="37"/>
      <c r="H189" s="37"/>
      <c r="I189" s="37"/>
      <c r="J189" s="37"/>
      <c r="K189" s="37"/>
      <c r="L189" s="37"/>
      <c r="M189" s="37"/>
      <c r="N189" s="37"/>
      <c r="O189" s="37"/>
      <c r="P189" s="37"/>
      <c r="Q189" s="37"/>
      <c r="R189" s="37"/>
      <c r="S189" s="37"/>
      <c r="T189" s="37"/>
      <c r="U189" s="37"/>
      <c r="V189" s="37"/>
    </row>
    <row r="190" spans="1:22" s="48" customFormat="1" ht="40.5" customHeight="1" x14ac:dyDescent="0.25">
      <c r="A190" s="8">
        <v>153</v>
      </c>
      <c r="B190" s="43" t="s">
        <v>430</v>
      </c>
      <c r="C190" s="44">
        <v>2023</v>
      </c>
      <c r="D190" s="36">
        <v>2023</v>
      </c>
      <c r="E190" s="45">
        <v>16000</v>
      </c>
      <c r="F190" s="36" t="s">
        <v>596</v>
      </c>
    </row>
    <row r="191" spans="1:22" s="38" customFormat="1" ht="51.75" customHeight="1" x14ac:dyDescent="0.25">
      <c r="A191" s="8">
        <v>154</v>
      </c>
      <c r="B191" s="14" t="s">
        <v>581</v>
      </c>
      <c r="C191" s="8">
        <v>2023</v>
      </c>
      <c r="D191" s="10">
        <v>2023</v>
      </c>
      <c r="E191" s="35">
        <v>45500</v>
      </c>
      <c r="F191" s="10" t="s">
        <v>426</v>
      </c>
      <c r="G191" s="71"/>
      <c r="H191" s="71"/>
      <c r="I191" s="71"/>
      <c r="J191" s="71"/>
      <c r="K191" s="71"/>
      <c r="L191" s="71"/>
      <c r="M191" s="71"/>
      <c r="N191" s="71"/>
      <c r="O191" s="71"/>
      <c r="P191" s="71"/>
      <c r="Q191" s="71"/>
      <c r="R191" s="71"/>
      <c r="S191" s="71"/>
      <c r="T191" s="71"/>
      <c r="U191" s="71"/>
    </row>
    <row r="192" spans="1:22" customFormat="1" ht="31.5" customHeight="1" x14ac:dyDescent="0.25">
      <c r="A192" s="8">
        <v>155</v>
      </c>
      <c r="B192" s="46" t="s">
        <v>743</v>
      </c>
      <c r="C192" s="44">
        <v>2024</v>
      </c>
      <c r="D192" s="44">
        <v>2024</v>
      </c>
      <c r="E192" s="105">
        <v>74343.551999999996</v>
      </c>
      <c r="F192" s="150" t="s">
        <v>744</v>
      </c>
    </row>
    <row r="193" spans="1:6" customFormat="1" ht="51.75" customHeight="1" x14ac:dyDescent="0.25">
      <c r="A193" s="8">
        <v>156</v>
      </c>
      <c r="B193" s="46" t="s">
        <v>745</v>
      </c>
      <c r="C193" s="44">
        <v>2024</v>
      </c>
      <c r="D193" s="44">
        <v>2024</v>
      </c>
      <c r="E193" s="105">
        <v>280500</v>
      </c>
      <c r="F193" s="41" t="s">
        <v>746</v>
      </c>
    </row>
    <row r="194" spans="1:6" customFormat="1" ht="51.75" customHeight="1" x14ac:dyDescent="0.25">
      <c r="A194" s="8">
        <v>157</v>
      </c>
      <c r="B194" s="9" t="s">
        <v>747</v>
      </c>
      <c r="C194" s="44">
        <v>2024</v>
      </c>
      <c r="D194" s="44">
        <v>2024</v>
      </c>
      <c r="E194" s="104">
        <v>21958</v>
      </c>
      <c r="F194" s="10" t="s">
        <v>186</v>
      </c>
    </row>
    <row r="195" spans="1:6" customFormat="1" ht="42.75" customHeight="1" x14ac:dyDescent="0.25">
      <c r="A195" s="8">
        <v>158</v>
      </c>
      <c r="B195" s="9" t="s">
        <v>748</v>
      </c>
      <c r="C195" s="8">
        <v>2024</v>
      </c>
      <c r="D195" s="8">
        <v>2024</v>
      </c>
      <c r="E195" s="103">
        <v>221139</v>
      </c>
      <c r="F195" s="10" t="s">
        <v>134</v>
      </c>
    </row>
    <row r="196" spans="1:6" customFormat="1" ht="81.75" customHeight="1" x14ac:dyDescent="0.25">
      <c r="A196" s="8">
        <v>159</v>
      </c>
      <c r="B196" s="46" t="s">
        <v>749</v>
      </c>
      <c r="C196" s="44">
        <v>2024</v>
      </c>
      <c r="D196" s="44">
        <v>2024</v>
      </c>
      <c r="E196" s="152">
        <v>121162.8</v>
      </c>
      <c r="F196" s="151" t="s">
        <v>750</v>
      </c>
    </row>
    <row r="197" spans="1:6" customFormat="1" ht="51.75" customHeight="1" x14ac:dyDescent="0.25">
      <c r="A197" s="8">
        <v>160</v>
      </c>
      <c r="B197" s="46" t="s">
        <v>751</v>
      </c>
      <c r="C197" s="44">
        <v>2024</v>
      </c>
      <c r="D197" s="44">
        <v>2024</v>
      </c>
      <c r="E197" s="105">
        <v>318547.88</v>
      </c>
      <c r="F197" s="36" t="s">
        <v>752</v>
      </c>
    </row>
    <row r="198" spans="1:6" customFormat="1" ht="51.75" customHeight="1" x14ac:dyDescent="0.25">
      <c r="A198" s="8">
        <v>161</v>
      </c>
      <c r="B198" s="137" t="s">
        <v>753</v>
      </c>
      <c r="C198" s="120">
        <v>2024</v>
      </c>
      <c r="D198" s="115">
        <v>2025</v>
      </c>
      <c r="E198" s="153">
        <v>3282981.9730000002</v>
      </c>
      <c r="F198" s="121" t="s">
        <v>115</v>
      </c>
    </row>
    <row r="199" spans="1:6" customFormat="1" ht="65.25" customHeight="1" x14ac:dyDescent="0.25">
      <c r="A199" s="8">
        <v>162</v>
      </c>
      <c r="B199" s="119" t="s">
        <v>754</v>
      </c>
      <c r="C199" s="120">
        <v>2024</v>
      </c>
      <c r="D199" s="120">
        <v>2025</v>
      </c>
      <c r="E199" s="154">
        <v>595098.89899999998</v>
      </c>
      <c r="F199" s="120" t="s">
        <v>755</v>
      </c>
    </row>
    <row r="200" spans="1:6" customFormat="1" ht="29.25" customHeight="1" x14ac:dyDescent="0.25">
      <c r="A200" s="8">
        <v>163</v>
      </c>
      <c r="B200" s="46" t="s">
        <v>756</v>
      </c>
      <c r="C200" s="44">
        <v>2024</v>
      </c>
      <c r="D200" s="44">
        <v>2024</v>
      </c>
      <c r="E200" s="105">
        <v>71722.240000000005</v>
      </c>
      <c r="F200" s="36" t="s">
        <v>463</v>
      </c>
    </row>
    <row r="201" spans="1:6" customFormat="1" ht="44.25" customHeight="1" x14ac:dyDescent="0.25">
      <c r="A201" s="8">
        <v>164</v>
      </c>
      <c r="B201" s="119" t="s">
        <v>757</v>
      </c>
      <c r="C201" s="120">
        <v>2024</v>
      </c>
      <c r="D201" s="120">
        <v>2024</v>
      </c>
      <c r="E201" s="123">
        <v>116992</v>
      </c>
      <c r="F201" s="121" t="s">
        <v>377</v>
      </c>
    </row>
    <row r="202" spans="1:6" customFormat="1" ht="79.5" customHeight="1" x14ac:dyDescent="0.25">
      <c r="A202" s="8">
        <v>165</v>
      </c>
      <c r="B202" s="9" t="s">
        <v>758</v>
      </c>
      <c r="C202" s="8">
        <v>2024</v>
      </c>
      <c r="D202" s="8">
        <v>2024</v>
      </c>
      <c r="E202" s="122">
        <v>43286</v>
      </c>
      <c r="F202" s="10" t="s">
        <v>377</v>
      </c>
    </row>
    <row r="203" spans="1:6" customFormat="1" ht="39.75" customHeight="1" x14ac:dyDescent="0.25">
      <c r="A203" s="8">
        <v>166</v>
      </c>
      <c r="B203" s="127" t="s">
        <v>759</v>
      </c>
      <c r="C203" s="44">
        <v>2024</v>
      </c>
      <c r="D203" s="44">
        <v>2024</v>
      </c>
      <c r="E203" s="68">
        <v>10000</v>
      </c>
      <c r="F203" s="44" t="s">
        <v>760</v>
      </c>
    </row>
    <row r="204" spans="1:6" s="48" customFormat="1" ht="18" customHeight="1" x14ac:dyDescent="0.25">
      <c r="A204" s="8"/>
      <c r="B204" s="56" t="s">
        <v>131</v>
      </c>
      <c r="C204" s="57"/>
      <c r="D204" s="56"/>
      <c r="E204" s="79">
        <f>SUM(E33:E203)</f>
        <v>50683639.936000004</v>
      </c>
      <c r="F204" s="47"/>
    </row>
    <row r="205" spans="1:6" x14ac:dyDescent="0.2">
      <c r="A205" s="261" t="s">
        <v>447</v>
      </c>
      <c r="B205" s="262"/>
      <c r="C205" s="262"/>
      <c r="D205" s="262"/>
      <c r="E205" s="262"/>
      <c r="F205" s="263"/>
    </row>
    <row r="206" spans="1:6" ht="38.25" x14ac:dyDescent="0.2">
      <c r="A206" s="8">
        <v>1</v>
      </c>
      <c r="B206" s="14" t="s">
        <v>458</v>
      </c>
      <c r="C206" s="10">
        <v>2022</v>
      </c>
      <c r="D206" s="10">
        <v>2022</v>
      </c>
      <c r="E206" s="22">
        <v>295757.58299999998</v>
      </c>
      <c r="F206" s="10" t="s">
        <v>460</v>
      </c>
    </row>
    <row r="207" spans="1:6" ht="38.25" x14ac:dyDescent="0.2">
      <c r="A207" s="8">
        <v>2</v>
      </c>
      <c r="B207" s="14" t="s">
        <v>459</v>
      </c>
      <c r="C207" s="10">
        <v>2022</v>
      </c>
      <c r="D207" s="10">
        <v>2022</v>
      </c>
      <c r="E207" s="22">
        <v>163185.9</v>
      </c>
      <c r="F207" s="10" t="s">
        <v>189</v>
      </c>
    </row>
    <row r="208" spans="1:6" ht="51" x14ac:dyDescent="0.2">
      <c r="A208" s="8">
        <v>3</v>
      </c>
      <c r="B208" s="60" t="s">
        <v>461</v>
      </c>
      <c r="C208" s="10">
        <v>2023</v>
      </c>
      <c r="D208" s="10">
        <v>2023</v>
      </c>
      <c r="E208" s="64">
        <v>224540</v>
      </c>
      <c r="F208" s="36" t="s">
        <v>463</v>
      </c>
    </row>
    <row r="209" spans="1:6" ht="51" x14ac:dyDescent="0.2">
      <c r="A209" s="8">
        <v>4</v>
      </c>
      <c r="B209" s="43" t="s">
        <v>462</v>
      </c>
      <c r="C209" s="10">
        <v>2023</v>
      </c>
      <c r="D209" s="10">
        <v>2023</v>
      </c>
      <c r="E209" s="64">
        <v>71557.491999999998</v>
      </c>
      <c r="F209" s="36" t="s">
        <v>356</v>
      </c>
    </row>
    <row r="210" spans="1:6" s="13" customFormat="1" ht="51" x14ac:dyDescent="0.2">
      <c r="A210" s="8">
        <v>5</v>
      </c>
      <c r="B210" s="59" t="s">
        <v>471</v>
      </c>
      <c r="C210" s="8">
        <v>2023</v>
      </c>
      <c r="D210" s="10">
        <v>2023</v>
      </c>
      <c r="E210" s="64">
        <v>137940.20800000001</v>
      </c>
      <c r="F210" s="36" t="s">
        <v>472</v>
      </c>
    </row>
    <row r="211" spans="1:6" s="13" customFormat="1" ht="38.25" x14ac:dyDescent="0.2">
      <c r="A211" s="8">
        <v>6</v>
      </c>
      <c r="B211" s="21" t="s">
        <v>473</v>
      </c>
      <c r="C211" s="10">
        <v>2023</v>
      </c>
      <c r="D211" s="34">
        <v>2024</v>
      </c>
      <c r="E211" s="64">
        <v>567941.505</v>
      </c>
      <c r="F211" s="36" t="s">
        <v>474</v>
      </c>
    </row>
    <row r="212" spans="1:6" s="13" customFormat="1" ht="38.25" x14ac:dyDescent="0.2">
      <c r="A212" s="8">
        <v>7</v>
      </c>
      <c r="B212" s="21" t="s">
        <v>475</v>
      </c>
      <c r="C212" s="10">
        <v>2023</v>
      </c>
      <c r="D212" s="10">
        <v>2023</v>
      </c>
      <c r="E212" s="89">
        <v>198788.549</v>
      </c>
      <c r="F212" s="36" t="s">
        <v>476</v>
      </c>
    </row>
    <row r="213" spans="1:6" s="13" customFormat="1" ht="25.5" x14ac:dyDescent="0.2">
      <c r="A213" s="8">
        <v>8</v>
      </c>
      <c r="B213" s="14" t="s">
        <v>477</v>
      </c>
      <c r="C213" s="10">
        <v>2023</v>
      </c>
      <c r="D213" s="10">
        <v>2023</v>
      </c>
      <c r="E213" s="64">
        <v>28796.543000000001</v>
      </c>
      <c r="F213" s="36" t="s">
        <v>110</v>
      </c>
    </row>
    <row r="214" spans="1:6" s="13" customFormat="1" ht="38.25" x14ac:dyDescent="0.2">
      <c r="A214" s="8">
        <v>9</v>
      </c>
      <c r="B214" s="14" t="s">
        <v>478</v>
      </c>
      <c r="C214" s="10">
        <v>2023</v>
      </c>
      <c r="D214" s="10">
        <v>2023</v>
      </c>
      <c r="E214" s="64">
        <v>74615.157000000007</v>
      </c>
      <c r="F214" s="36" t="s">
        <v>479</v>
      </c>
    </row>
    <row r="215" spans="1:6" s="53" customFormat="1" x14ac:dyDescent="0.2">
      <c r="A215" s="51"/>
      <c r="B215" s="26" t="s">
        <v>131</v>
      </c>
      <c r="C215" s="18"/>
      <c r="D215" s="18"/>
      <c r="E215" s="63">
        <f>SUM(E206:E214)</f>
        <v>1763122.9370000004</v>
      </c>
      <c r="F215" s="56"/>
    </row>
    <row r="216" spans="1:6" ht="14.25" customHeight="1" x14ac:dyDescent="0.2">
      <c r="A216" s="261" t="s">
        <v>480</v>
      </c>
      <c r="B216" s="262"/>
      <c r="C216" s="262"/>
      <c r="D216" s="262"/>
      <c r="E216" s="262"/>
      <c r="F216" s="263"/>
    </row>
    <row r="217" spans="1:6" ht="30" customHeight="1" x14ac:dyDescent="0.2">
      <c r="A217" s="8">
        <v>1</v>
      </c>
      <c r="B217" s="14" t="s">
        <v>487</v>
      </c>
      <c r="C217" s="24">
        <v>2019</v>
      </c>
      <c r="D217" s="11">
        <v>2020</v>
      </c>
      <c r="E217" s="12">
        <v>150792.6</v>
      </c>
      <c r="F217" s="24" t="s">
        <v>488</v>
      </c>
    </row>
    <row r="218" spans="1:6" ht="25.5" x14ac:dyDescent="0.2">
      <c r="A218" s="8">
        <v>2</v>
      </c>
      <c r="B218" s="14" t="s">
        <v>489</v>
      </c>
      <c r="C218" s="24">
        <v>2020</v>
      </c>
      <c r="D218" s="11">
        <v>2020</v>
      </c>
      <c r="E218" s="12">
        <v>503437.85399999999</v>
      </c>
      <c r="F218" s="24" t="s">
        <v>328</v>
      </c>
    </row>
    <row r="219" spans="1:6" ht="38.25" x14ac:dyDescent="0.2">
      <c r="A219" s="8">
        <v>3</v>
      </c>
      <c r="B219" s="14" t="s">
        <v>490</v>
      </c>
      <c r="C219" s="24">
        <v>2020</v>
      </c>
      <c r="D219" s="11">
        <v>2021</v>
      </c>
      <c r="E219" s="12">
        <v>164629.15100000001</v>
      </c>
      <c r="F219" s="24" t="s">
        <v>491</v>
      </c>
    </row>
    <row r="220" spans="1:6" ht="25.5" x14ac:dyDescent="0.2">
      <c r="A220" s="8">
        <v>4</v>
      </c>
      <c r="B220" s="21" t="s">
        <v>492</v>
      </c>
      <c r="C220" s="24">
        <v>2021</v>
      </c>
      <c r="D220" s="11">
        <v>2021</v>
      </c>
      <c r="E220" s="40">
        <v>522271.81199999998</v>
      </c>
      <c r="F220" s="24" t="s">
        <v>328</v>
      </c>
    </row>
    <row r="221" spans="1:6" ht="51" x14ac:dyDescent="0.2">
      <c r="A221" s="8">
        <v>5</v>
      </c>
      <c r="B221" s="21" t="s">
        <v>493</v>
      </c>
      <c r="C221" s="24">
        <v>2021</v>
      </c>
      <c r="D221" s="11">
        <v>2021</v>
      </c>
      <c r="E221" s="40">
        <v>106115.147</v>
      </c>
      <c r="F221" s="24" t="s">
        <v>115</v>
      </c>
    </row>
    <row r="222" spans="1:6" ht="55.5" customHeight="1" x14ac:dyDescent="0.2">
      <c r="A222" s="8">
        <v>6</v>
      </c>
      <c r="B222" s="21" t="s">
        <v>494</v>
      </c>
      <c r="C222" s="10">
        <v>2021</v>
      </c>
      <c r="D222" s="10">
        <v>2021</v>
      </c>
      <c r="E222" s="64">
        <v>14916.697</v>
      </c>
      <c r="F222" s="24" t="s">
        <v>495</v>
      </c>
    </row>
    <row r="223" spans="1:6" ht="51" x14ac:dyDescent="0.2">
      <c r="A223" s="8">
        <v>7</v>
      </c>
      <c r="B223" s="14" t="s">
        <v>496</v>
      </c>
      <c r="C223" s="10">
        <v>2022</v>
      </c>
      <c r="D223" s="10">
        <v>2022</v>
      </c>
      <c r="E223" s="35">
        <v>578431.27399999998</v>
      </c>
      <c r="F223" s="10" t="s">
        <v>115</v>
      </c>
    </row>
    <row r="224" spans="1:6" ht="38.25" x14ac:dyDescent="0.2">
      <c r="A224" s="8">
        <v>8</v>
      </c>
      <c r="B224" s="14" t="s">
        <v>497</v>
      </c>
      <c r="C224" s="10">
        <v>2022</v>
      </c>
      <c r="D224" s="10">
        <v>2022</v>
      </c>
      <c r="E224" s="40">
        <v>267847.61099999998</v>
      </c>
      <c r="F224" s="10" t="s">
        <v>115</v>
      </c>
    </row>
    <row r="225" spans="1:6" ht="38.25" x14ac:dyDescent="0.2">
      <c r="A225" s="8">
        <v>9</v>
      </c>
      <c r="B225" s="14" t="s">
        <v>498</v>
      </c>
      <c r="C225" s="10">
        <v>2022</v>
      </c>
      <c r="D225" s="10">
        <v>2022</v>
      </c>
      <c r="E225" s="64">
        <v>106756.323</v>
      </c>
      <c r="F225" s="10" t="s">
        <v>115</v>
      </c>
    </row>
    <row r="226" spans="1:6" ht="38.25" x14ac:dyDescent="0.2">
      <c r="A226" s="8">
        <v>10</v>
      </c>
      <c r="B226" s="14" t="s">
        <v>499</v>
      </c>
      <c r="C226" s="10">
        <v>2022</v>
      </c>
      <c r="D226" s="10">
        <v>2022</v>
      </c>
      <c r="E226" s="42">
        <v>201952.32800000001</v>
      </c>
      <c r="F226" s="10" t="s">
        <v>500</v>
      </c>
    </row>
    <row r="227" spans="1:6" ht="38.25" x14ac:dyDescent="0.2">
      <c r="A227" s="8">
        <v>11</v>
      </c>
      <c r="B227" s="9" t="s">
        <v>501</v>
      </c>
      <c r="C227" s="10">
        <v>2023</v>
      </c>
      <c r="D227" s="10">
        <v>2023</v>
      </c>
      <c r="E227" s="22">
        <v>185621.49799999999</v>
      </c>
      <c r="F227" s="24" t="s">
        <v>328</v>
      </c>
    </row>
    <row r="228" spans="1:6" ht="51" x14ac:dyDescent="0.2">
      <c r="A228" s="8">
        <v>12</v>
      </c>
      <c r="B228" s="43" t="s">
        <v>502</v>
      </c>
      <c r="C228" s="10">
        <v>2023</v>
      </c>
      <c r="D228" s="34">
        <v>2024</v>
      </c>
      <c r="E228" s="35">
        <v>442216.71</v>
      </c>
      <c r="F228" s="10" t="s">
        <v>503</v>
      </c>
    </row>
    <row r="229" spans="1:6" ht="39.75" customHeight="1" x14ac:dyDescent="0.2">
      <c r="A229" s="8">
        <v>13</v>
      </c>
      <c r="B229" s="60" t="s">
        <v>504</v>
      </c>
      <c r="C229" s="10">
        <v>2023</v>
      </c>
      <c r="D229" s="10">
        <v>2023</v>
      </c>
      <c r="E229" s="22">
        <v>193888</v>
      </c>
      <c r="F229" s="10" t="s">
        <v>500</v>
      </c>
    </row>
    <row r="230" spans="1:6" customFormat="1" ht="51" x14ac:dyDescent="0.25">
      <c r="A230" s="8">
        <v>14</v>
      </c>
      <c r="B230" s="160" t="s">
        <v>786</v>
      </c>
      <c r="C230" s="115">
        <v>2024</v>
      </c>
      <c r="D230" s="115">
        <v>2025</v>
      </c>
      <c r="E230" s="163">
        <v>175959.03599999999</v>
      </c>
      <c r="F230" s="161" t="s">
        <v>115</v>
      </c>
    </row>
    <row r="231" spans="1:6" customFormat="1" ht="51" x14ac:dyDescent="0.25">
      <c r="A231" s="8">
        <v>15</v>
      </c>
      <c r="B231" s="137" t="s">
        <v>787</v>
      </c>
      <c r="C231" s="120">
        <v>2024</v>
      </c>
      <c r="D231" s="120">
        <v>2024</v>
      </c>
      <c r="E231" s="164">
        <v>109600</v>
      </c>
      <c r="F231" s="162" t="s">
        <v>115</v>
      </c>
    </row>
    <row r="232" spans="1:6" customFormat="1" ht="63.75" x14ac:dyDescent="0.25">
      <c r="A232" s="8">
        <v>16</v>
      </c>
      <c r="B232" s="160" t="s">
        <v>788</v>
      </c>
      <c r="C232" s="115">
        <v>2024</v>
      </c>
      <c r="D232" s="115">
        <v>2025</v>
      </c>
      <c r="E232" s="163">
        <v>313356.946</v>
      </c>
      <c r="F232" s="161" t="s">
        <v>115</v>
      </c>
    </row>
    <row r="233" spans="1:6" customFormat="1" ht="51" x14ac:dyDescent="0.25">
      <c r="A233" s="8">
        <v>17</v>
      </c>
      <c r="B233" s="137" t="s">
        <v>789</v>
      </c>
      <c r="C233" s="120">
        <v>2024</v>
      </c>
      <c r="D233" s="120">
        <v>2024</v>
      </c>
      <c r="E233" s="164">
        <v>235082.90900000001</v>
      </c>
      <c r="F233" s="162" t="s">
        <v>790</v>
      </c>
    </row>
    <row r="234" spans="1:6" customFormat="1" ht="51" x14ac:dyDescent="0.25">
      <c r="A234" s="8">
        <v>18</v>
      </c>
      <c r="B234" s="21" t="s">
        <v>484</v>
      </c>
      <c r="C234" s="10">
        <v>2023</v>
      </c>
      <c r="D234" s="10">
        <v>2024</v>
      </c>
      <c r="E234" s="22">
        <v>467550.63900000002</v>
      </c>
      <c r="F234" s="10" t="s">
        <v>138</v>
      </c>
    </row>
    <row r="235" spans="1:6" customFormat="1" ht="51" x14ac:dyDescent="0.25">
      <c r="A235" s="8">
        <v>19</v>
      </c>
      <c r="B235" s="43" t="s">
        <v>502</v>
      </c>
      <c r="C235" s="10">
        <v>2023</v>
      </c>
      <c r="D235" s="10">
        <v>2024</v>
      </c>
      <c r="E235" s="35">
        <v>442216.71</v>
      </c>
      <c r="F235" s="10" t="s">
        <v>503</v>
      </c>
    </row>
    <row r="236" spans="1:6" s="54" customFormat="1" ht="16.5" customHeight="1" x14ac:dyDescent="0.2">
      <c r="A236" s="51"/>
      <c r="B236" s="56" t="s">
        <v>131</v>
      </c>
      <c r="C236" s="18"/>
      <c r="D236" s="18"/>
      <c r="E236" s="81">
        <f>SUM(E217:E235)</f>
        <v>5182643.2450000001</v>
      </c>
      <c r="F236" s="18"/>
    </row>
    <row r="237" spans="1:6" ht="14.25" customHeight="1" x14ac:dyDescent="0.2">
      <c r="A237" s="261" t="s">
        <v>507</v>
      </c>
      <c r="B237" s="262"/>
      <c r="C237" s="262"/>
      <c r="D237" s="262"/>
      <c r="E237" s="262"/>
      <c r="F237" s="263"/>
    </row>
    <row r="238" spans="1:6" ht="26.25" customHeight="1" x14ac:dyDescent="0.2">
      <c r="A238" s="8">
        <v>1</v>
      </c>
      <c r="B238" s="14" t="s">
        <v>558</v>
      </c>
      <c r="C238" s="24">
        <v>2019</v>
      </c>
      <c r="D238" s="11">
        <v>2020</v>
      </c>
      <c r="E238" s="12">
        <v>1194194.5</v>
      </c>
      <c r="F238" s="24" t="s">
        <v>528</v>
      </c>
    </row>
    <row r="239" spans="1:6" ht="38.25" customHeight="1" x14ac:dyDescent="0.2">
      <c r="A239" s="8">
        <v>2</v>
      </c>
      <c r="B239" s="14" t="s">
        <v>517</v>
      </c>
      <c r="C239" s="24">
        <v>2019</v>
      </c>
      <c r="D239" s="11">
        <v>2020</v>
      </c>
      <c r="E239" s="12">
        <v>294233.2</v>
      </c>
      <c r="F239" s="24" t="s">
        <v>328</v>
      </c>
    </row>
    <row r="240" spans="1:6" ht="44.25" customHeight="1" x14ac:dyDescent="0.2">
      <c r="A240" s="8">
        <v>3</v>
      </c>
      <c r="B240" s="14" t="s">
        <v>518</v>
      </c>
      <c r="C240" s="24">
        <v>2020</v>
      </c>
      <c r="D240" s="11">
        <v>2020</v>
      </c>
      <c r="E240" s="12">
        <v>42999</v>
      </c>
      <c r="F240" s="24" t="s">
        <v>519</v>
      </c>
    </row>
    <row r="241" spans="1:6" ht="39" customHeight="1" x14ac:dyDescent="0.2">
      <c r="A241" s="8">
        <v>4</v>
      </c>
      <c r="B241" s="16" t="s">
        <v>520</v>
      </c>
      <c r="C241" s="24">
        <v>2020</v>
      </c>
      <c r="D241" s="11">
        <v>2021</v>
      </c>
      <c r="E241" s="12">
        <v>583335.77599999995</v>
      </c>
      <c r="F241" s="24" t="s">
        <v>521</v>
      </c>
    </row>
    <row r="242" spans="1:6" ht="28.5" customHeight="1" x14ac:dyDescent="0.2">
      <c r="A242" s="8">
        <v>5</v>
      </c>
      <c r="B242" s="14" t="s">
        <v>522</v>
      </c>
      <c r="C242" s="24">
        <v>2020</v>
      </c>
      <c r="D242" s="11">
        <v>2021</v>
      </c>
      <c r="E242" s="12">
        <v>60976.021000000001</v>
      </c>
      <c r="F242" s="24" t="s">
        <v>115</v>
      </c>
    </row>
    <row r="243" spans="1:6" ht="36.75" customHeight="1" x14ac:dyDescent="0.2">
      <c r="A243" s="8">
        <v>6</v>
      </c>
      <c r="B243" s="14" t="s">
        <v>523</v>
      </c>
      <c r="C243" s="24">
        <v>2020</v>
      </c>
      <c r="D243" s="11">
        <v>2020</v>
      </c>
      <c r="E243" s="12">
        <v>135607.62299999999</v>
      </c>
      <c r="F243" s="24" t="s">
        <v>328</v>
      </c>
    </row>
    <row r="244" spans="1:6" ht="53.25" customHeight="1" x14ac:dyDescent="0.2">
      <c r="A244" s="8">
        <v>7</v>
      </c>
      <c r="B244" s="9" t="s">
        <v>524</v>
      </c>
      <c r="C244" s="24">
        <v>2020</v>
      </c>
      <c r="D244" s="11">
        <v>2020</v>
      </c>
      <c r="E244" s="12">
        <v>146757.5</v>
      </c>
      <c r="F244" s="24" t="s">
        <v>525</v>
      </c>
    </row>
    <row r="245" spans="1:6" ht="27.75" customHeight="1" x14ac:dyDescent="0.2">
      <c r="A245" s="8">
        <v>8</v>
      </c>
      <c r="B245" s="14" t="s">
        <v>526</v>
      </c>
      <c r="C245" s="24">
        <v>2020</v>
      </c>
      <c r="D245" s="11">
        <v>2021</v>
      </c>
      <c r="E245" s="12">
        <v>79433.941000000006</v>
      </c>
      <c r="F245" s="24" t="s">
        <v>115</v>
      </c>
    </row>
    <row r="246" spans="1:6" ht="51" customHeight="1" x14ac:dyDescent="0.2">
      <c r="A246" s="8">
        <v>9</v>
      </c>
      <c r="B246" s="14" t="s">
        <v>527</v>
      </c>
      <c r="C246" s="24">
        <v>2020</v>
      </c>
      <c r="D246" s="11">
        <v>2020</v>
      </c>
      <c r="E246" s="12">
        <v>272470.549</v>
      </c>
      <c r="F246" s="24" t="s">
        <v>528</v>
      </c>
    </row>
    <row r="247" spans="1:6" ht="30.75" customHeight="1" x14ac:dyDescent="0.2">
      <c r="A247" s="8">
        <v>10</v>
      </c>
      <c r="B247" s="14" t="s">
        <v>529</v>
      </c>
      <c r="C247" s="24">
        <v>2020</v>
      </c>
      <c r="D247" s="11">
        <v>2020</v>
      </c>
      <c r="E247" s="12">
        <v>30381.825000000001</v>
      </c>
      <c r="F247" s="24" t="s">
        <v>115</v>
      </c>
    </row>
    <row r="248" spans="1:6" ht="38.25" customHeight="1" x14ac:dyDescent="0.2">
      <c r="A248" s="8">
        <v>11</v>
      </c>
      <c r="B248" s="9" t="s">
        <v>530</v>
      </c>
      <c r="C248" s="24">
        <v>2020</v>
      </c>
      <c r="D248" s="11">
        <v>2020</v>
      </c>
      <c r="E248" s="12">
        <v>49903.688999999998</v>
      </c>
      <c r="F248" s="24" t="s">
        <v>115</v>
      </c>
    </row>
    <row r="249" spans="1:6" ht="29.25" customHeight="1" x14ac:dyDescent="0.2">
      <c r="A249" s="8">
        <v>12</v>
      </c>
      <c r="B249" s="9" t="s">
        <v>531</v>
      </c>
      <c r="C249" s="24">
        <v>2020</v>
      </c>
      <c r="D249" s="11">
        <v>2021</v>
      </c>
      <c r="E249" s="12">
        <v>4968888.8880000003</v>
      </c>
      <c r="F249" s="24" t="s">
        <v>207</v>
      </c>
    </row>
    <row r="250" spans="1:6" ht="78.75" customHeight="1" x14ac:dyDescent="0.2">
      <c r="A250" s="8">
        <v>13</v>
      </c>
      <c r="B250" s="9" t="s">
        <v>532</v>
      </c>
      <c r="C250" s="24">
        <v>2020</v>
      </c>
      <c r="D250" s="11">
        <v>2020</v>
      </c>
      <c r="E250" s="12">
        <v>179840.67600000001</v>
      </c>
      <c r="F250" s="24" t="s">
        <v>533</v>
      </c>
    </row>
    <row r="251" spans="1:6" ht="39.75" customHeight="1" x14ac:dyDescent="0.2">
      <c r="A251" s="8">
        <v>14</v>
      </c>
      <c r="B251" s="14" t="s">
        <v>534</v>
      </c>
      <c r="C251" s="24">
        <v>2020</v>
      </c>
      <c r="D251" s="11">
        <v>2021</v>
      </c>
      <c r="E251" s="12">
        <v>479283.97200000001</v>
      </c>
      <c r="F251" s="24" t="s">
        <v>115</v>
      </c>
    </row>
    <row r="252" spans="1:6" ht="51" x14ac:dyDescent="0.2">
      <c r="A252" s="8">
        <v>15</v>
      </c>
      <c r="B252" s="14" t="s">
        <v>535</v>
      </c>
      <c r="C252" s="24">
        <v>2020</v>
      </c>
      <c r="D252" s="11">
        <v>2020</v>
      </c>
      <c r="E252" s="12">
        <v>81926.850000000006</v>
      </c>
      <c r="F252" s="24" t="s">
        <v>115</v>
      </c>
    </row>
    <row r="253" spans="1:6" ht="51.75" customHeight="1" x14ac:dyDescent="0.2">
      <c r="A253" s="8">
        <v>16</v>
      </c>
      <c r="B253" s="9" t="s">
        <v>536</v>
      </c>
      <c r="C253" s="24">
        <v>2020</v>
      </c>
      <c r="D253" s="11">
        <v>2020</v>
      </c>
      <c r="E253" s="12">
        <v>29452.420999999998</v>
      </c>
      <c r="F253" s="24" t="s">
        <v>165</v>
      </c>
    </row>
    <row r="254" spans="1:6" ht="22.5" customHeight="1" x14ac:dyDescent="0.2">
      <c r="A254" s="278">
        <v>17</v>
      </c>
      <c r="B254" s="279" t="s">
        <v>17</v>
      </c>
      <c r="C254" s="24">
        <v>2020</v>
      </c>
      <c r="D254" s="24">
        <v>2020</v>
      </c>
      <c r="E254" s="12">
        <v>263762.82799999998</v>
      </c>
      <c r="F254" s="24" t="s">
        <v>46</v>
      </c>
    </row>
    <row r="255" spans="1:6" ht="19.5" customHeight="1" x14ac:dyDescent="0.2">
      <c r="A255" s="278"/>
      <c r="B255" s="279"/>
      <c r="C255" s="24">
        <v>2020</v>
      </c>
      <c r="D255" s="24">
        <v>2020</v>
      </c>
      <c r="E255" s="12">
        <v>260201.386</v>
      </c>
      <c r="F255" s="24" t="s">
        <v>20</v>
      </c>
    </row>
    <row r="256" spans="1:6" ht="18" customHeight="1" x14ac:dyDescent="0.2">
      <c r="A256" s="278"/>
      <c r="B256" s="279"/>
      <c r="C256" s="24">
        <v>2020</v>
      </c>
      <c r="D256" s="24">
        <v>2020</v>
      </c>
      <c r="E256" s="12">
        <v>83000</v>
      </c>
      <c r="F256" s="24" t="s">
        <v>74</v>
      </c>
    </row>
    <row r="257" spans="1:6" ht="18" customHeight="1" x14ac:dyDescent="0.2">
      <c r="A257" s="278"/>
      <c r="B257" s="279"/>
      <c r="C257" s="24">
        <v>2020</v>
      </c>
      <c r="D257" s="24">
        <v>2020</v>
      </c>
      <c r="E257" s="12">
        <v>173266.65</v>
      </c>
      <c r="F257" s="24" t="s">
        <v>22</v>
      </c>
    </row>
    <row r="258" spans="1:6" ht="49.5" customHeight="1" x14ac:dyDescent="0.2">
      <c r="A258" s="8">
        <v>18</v>
      </c>
      <c r="B258" s="14" t="s">
        <v>537</v>
      </c>
      <c r="C258" s="24">
        <v>2020</v>
      </c>
      <c r="D258" s="11">
        <v>2020</v>
      </c>
      <c r="E258" s="12">
        <v>38693.78</v>
      </c>
      <c r="F258" s="24" t="s">
        <v>162</v>
      </c>
    </row>
    <row r="259" spans="1:6" ht="55.5" customHeight="1" x14ac:dyDescent="0.2">
      <c r="A259" s="8">
        <v>19</v>
      </c>
      <c r="B259" s="14" t="s">
        <v>538</v>
      </c>
      <c r="C259" s="24">
        <v>2020</v>
      </c>
      <c r="D259" s="11">
        <v>2021</v>
      </c>
      <c r="E259" s="12">
        <v>99323.15</v>
      </c>
      <c r="F259" s="24" t="s">
        <v>528</v>
      </c>
    </row>
    <row r="260" spans="1:6" ht="27.75" customHeight="1" x14ac:dyDescent="0.2">
      <c r="A260" s="8">
        <v>20</v>
      </c>
      <c r="B260" s="9" t="s">
        <v>539</v>
      </c>
      <c r="C260" s="24">
        <v>2020</v>
      </c>
      <c r="D260" s="11">
        <v>2020</v>
      </c>
      <c r="E260" s="12">
        <v>30439.062000000002</v>
      </c>
      <c r="F260" s="24" t="s">
        <v>528</v>
      </c>
    </row>
    <row r="261" spans="1:6" ht="49.5" customHeight="1" x14ac:dyDescent="0.2">
      <c r="A261" s="8">
        <v>21</v>
      </c>
      <c r="B261" s="9" t="s">
        <v>540</v>
      </c>
      <c r="C261" s="24">
        <v>2020</v>
      </c>
      <c r="D261" s="11">
        <v>2021</v>
      </c>
      <c r="E261" s="12">
        <v>146491.86300000001</v>
      </c>
      <c r="F261" s="24" t="s">
        <v>162</v>
      </c>
    </row>
    <row r="262" spans="1:6" ht="75.75" customHeight="1" x14ac:dyDescent="0.2">
      <c r="A262" s="8">
        <v>22</v>
      </c>
      <c r="B262" s="9" t="s">
        <v>559</v>
      </c>
      <c r="C262" s="24">
        <v>2020</v>
      </c>
      <c r="D262" s="11">
        <v>2020</v>
      </c>
      <c r="E262" s="12">
        <v>376798.27899999998</v>
      </c>
      <c r="F262" s="24" t="s">
        <v>165</v>
      </c>
    </row>
    <row r="263" spans="1:6" ht="27.75" customHeight="1" x14ac:dyDescent="0.2">
      <c r="A263" s="8">
        <v>23</v>
      </c>
      <c r="B263" s="9" t="s">
        <v>541</v>
      </c>
      <c r="C263" s="24">
        <v>2020</v>
      </c>
      <c r="D263" s="11">
        <v>2021</v>
      </c>
      <c r="E263" s="12">
        <v>2181306.0049999999</v>
      </c>
      <c r="F263" s="24" t="s">
        <v>68</v>
      </c>
    </row>
    <row r="264" spans="1:6" ht="31.5" customHeight="1" x14ac:dyDescent="0.2">
      <c r="A264" s="8">
        <v>24</v>
      </c>
      <c r="B264" s="9" t="s">
        <v>560</v>
      </c>
      <c r="C264" s="24">
        <v>2020</v>
      </c>
      <c r="D264" s="11">
        <v>2020</v>
      </c>
      <c r="E264" s="12">
        <v>29786.162</v>
      </c>
      <c r="F264" s="10" t="s">
        <v>275</v>
      </c>
    </row>
    <row r="265" spans="1:6" ht="27.75" customHeight="1" x14ac:dyDescent="0.2">
      <c r="A265" s="8">
        <v>25</v>
      </c>
      <c r="B265" s="14" t="s">
        <v>542</v>
      </c>
      <c r="C265" s="24">
        <v>2020</v>
      </c>
      <c r="D265" s="11">
        <v>2021</v>
      </c>
      <c r="E265" s="12">
        <v>12795.754999999999</v>
      </c>
      <c r="F265" s="10" t="s">
        <v>543</v>
      </c>
    </row>
    <row r="266" spans="1:6" ht="36" customHeight="1" x14ac:dyDescent="0.2">
      <c r="A266" s="8">
        <v>26</v>
      </c>
      <c r="B266" s="9" t="s">
        <v>544</v>
      </c>
      <c r="C266" s="24">
        <v>2020</v>
      </c>
      <c r="D266" s="11">
        <v>2020</v>
      </c>
      <c r="E266" s="12">
        <v>205458.519</v>
      </c>
      <c r="F266" s="10" t="s">
        <v>115</v>
      </c>
    </row>
    <row r="267" spans="1:6" customFormat="1" ht="38.25" x14ac:dyDescent="0.25">
      <c r="A267" s="8">
        <v>27</v>
      </c>
      <c r="B267" s="43" t="s">
        <v>761</v>
      </c>
      <c r="C267" s="281">
        <v>2024</v>
      </c>
      <c r="D267" s="281">
        <v>2024</v>
      </c>
      <c r="E267" s="83">
        <v>318920.35499999998</v>
      </c>
      <c r="F267" s="28" t="s">
        <v>20</v>
      </c>
    </row>
    <row r="268" spans="1:6" customFormat="1" ht="38.25" x14ac:dyDescent="0.25">
      <c r="A268" s="8">
        <v>28</v>
      </c>
      <c r="B268" s="43" t="s">
        <v>762</v>
      </c>
      <c r="C268" s="282"/>
      <c r="D268" s="282"/>
      <c r="E268" s="83">
        <v>348826.13099999999</v>
      </c>
      <c r="F268" s="28" t="s">
        <v>20</v>
      </c>
    </row>
    <row r="269" spans="1:6" customFormat="1" ht="38.25" x14ac:dyDescent="0.25">
      <c r="A269" s="8">
        <v>29</v>
      </c>
      <c r="B269" s="43" t="s">
        <v>763</v>
      </c>
      <c r="C269" s="282"/>
      <c r="D269" s="282"/>
      <c r="E269" s="83">
        <v>519097.94</v>
      </c>
      <c r="F269" s="28" t="s">
        <v>468</v>
      </c>
    </row>
    <row r="270" spans="1:6" customFormat="1" ht="38.25" x14ac:dyDescent="0.25">
      <c r="A270" s="8">
        <v>30</v>
      </c>
      <c r="B270" s="43" t="s">
        <v>764</v>
      </c>
      <c r="C270" s="283"/>
      <c r="D270" s="283"/>
      <c r="E270" s="83">
        <v>674145.49800000002</v>
      </c>
      <c r="F270" s="24" t="s">
        <v>765</v>
      </c>
    </row>
    <row r="271" spans="1:6" customFormat="1" ht="63.75" x14ac:dyDescent="0.25">
      <c r="A271" s="8">
        <v>31</v>
      </c>
      <c r="B271" s="43" t="s">
        <v>766</v>
      </c>
      <c r="C271" s="44">
        <v>2024</v>
      </c>
      <c r="D271" s="44">
        <v>2024</v>
      </c>
      <c r="E271" s="83">
        <v>792491.97400000005</v>
      </c>
      <c r="F271" s="24" t="s">
        <v>144</v>
      </c>
    </row>
    <row r="272" spans="1:6" customFormat="1" ht="38.25" x14ac:dyDescent="0.25">
      <c r="A272" s="8">
        <v>32</v>
      </c>
      <c r="B272" s="46" t="s">
        <v>767</v>
      </c>
      <c r="C272" s="36">
        <v>2024</v>
      </c>
      <c r="D272" s="36">
        <v>2024</v>
      </c>
      <c r="E272" s="155">
        <v>180890</v>
      </c>
      <c r="F272" s="36" t="s">
        <v>278</v>
      </c>
    </row>
    <row r="273" spans="1:6" customFormat="1" ht="38.25" x14ac:dyDescent="0.25">
      <c r="A273" s="8">
        <v>33</v>
      </c>
      <c r="B273" s="43" t="s">
        <v>768</v>
      </c>
      <c r="C273" s="36">
        <v>2024</v>
      </c>
      <c r="D273" s="36">
        <v>2024</v>
      </c>
      <c r="E273" s="155">
        <v>498670</v>
      </c>
      <c r="F273" s="36" t="s">
        <v>468</v>
      </c>
    </row>
    <row r="274" spans="1:6" customFormat="1" ht="51" x14ac:dyDescent="0.25">
      <c r="A274" s="8">
        <v>34</v>
      </c>
      <c r="B274" s="43" t="s">
        <v>769</v>
      </c>
      <c r="C274" s="44">
        <v>2024</v>
      </c>
      <c r="D274" s="44">
        <v>2024</v>
      </c>
      <c r="E274" s="155">
        <v>142456</v>
      </c>
      <c r="F274" s="36" t="s">
        <v>31</v>
      </c>
    </row>
    <row r="275" spans="1:6" customFormat="1" ht="51" x14ac:dyDescent="0.25">
      <c r="A275" s="8">
        <v>35</v>
      </c>
      <c r="B275" s="46" t="s">
        <v>770</v>
      </c>
      <c r="C275" s="44">
        <v>2024</v>
      </c>
      <c r="D275" s="115">
        <v>2025</v>
      </c>
      <c r="E275" s="156">
        <v>712135.40500000003</v>
      </c>
      <c r="F275" s="28" t="s">
        <v>771</v>
      </c>
    </row>
    <row r="276" spans="1:6" customFormat="1" ht="51" x14ac:dyDescent="0.25">
      <c r="A276" s="8">
        <v>36</v>
      </c>
      <c r="B276" s="14" t="s">
        <v>772</v>
      </c>
      <c r="C276" s="8">
        <v>2024</v>
      </c>
      <c r="D276" s="8">
        <v>2024</v>
      </c>
      <c r="E276" s="83">
        <v>1847579.159</v>
      </c>
      <c r="F276" s="28" t="s">
        <v>773</v>
      </c>
    </row>
    <row r="277" spans="1:6" customFormat="1" ht="38.25" x14ac:dyDescent="0.25">
      <c r="A277" s="8">
        <v>37</v>
      </c>
      <c r="B277" s="43" t="s">
        <v>774</v>
      </c>
      <c r="C277" s="36">
        <v>2024</v>
      </c>
      <c r="D277" s="36">
        <v>2024</v>
      </c>
      <c r="E277" s="83">
        <v>329309.28999999998</v>
      </c>
      <c r="F277" s="24" t="s">
        <v>775</v>
      </c>
    </row>
    <row r="278" spans="1:6" customFormat="1" ht="63.75" x14ac:dyDescent="0.25">
      <c r="A278" s="8">
        <v>38</v>
      </c>
      <c r="B278" s="43" t="s">
        <v>776</v>
      </c>
      <c r="C278" s="36">
        <v>2024</v>
      </c>
      <c r="D278" s="36">
        <v>2024</v>
      </c>
      <c r="E278" s="147">
        <v>176303</v>
      </c>
      <c r="F278" s="24" t="s">
        <v>777</v>
      </c>
    </row>
    <row r="279" spans="1:6" customFormat="1" ht="63.75" x14ac:dyDescent="0.25">
      <c r="A279" s="8">
        <v>39</v>
      </c>
      <c r="B279" s="46" t="s">
        <v>778</v>
      </c>
      <c r="C279" s="44">
        <v>2024</v>
      </c>
      <c r="D279" s="44">
        <v>2024</v>
      </c>
      <c r="E279" s="83">
        <v>229024.08600000001</v>
      </c>
      <c r="F279" s="24" t="s">
        <v>777</v>
      </c>
    </row>
    <row r="280" spans="1:6" customFormat="1" ht="63.75" x14ac:dyDescent="0.25">
      <c r="A280" s="8">
        <v>40</v>
      </c>
      <c r="B280" s="43" t="s">
        <v>779</v>
      </c>
      <c r="C280" s="36">
        <v>2024</v>
      </c>
      <c r="D280" s="36">
        <v>2024</v>
      </c>
      <c r="E280" s="83">
        <v>419856.266</v>
      </c>
      <c r="F280" s="24" t="s">
        <v>780</v>
      </c>
    </row>
    <row r="281" spans="1:6" customFormat="1" ht="38.25" x14ac:dyDescent="0.25">
      <c r="A281" s="8">
        <v>41</v>
      </c>
      <c r="B281" s="46" t="s">
        <v>781</v>
      </c>
      <c r="C281" s="44">
        <v>2024</v>
      </c>
      <c r="D281" s="44">
        <v>2024</v>
      </c>
      <c r="E281" s="83">
        <v>583807.772</v>
      </c>
      <c r="F281" s="28" t="s">
        <v>782</v>
      </c>
    </row>
    <row r="282" spans="1:6" customFormat="1" ht="38.25" x14ac:dyDescent="0.25">
      <c r="A282" s="8">
        <v>42</v>
      </c>
      <c r="B282" s="46" t="s">
        <v>783</v>
      </c>
      <c r="C282" s="44">
        <v>2024</v>
      </c>
      <c r="D282" s="44">
        <v>2024</v>
      </c>
      <c r="E282" s="157">
        <v>343010.5</v>
      </c>
      <c r="F282" s="28" t="s">
        <v>784</v>
      </c>
    </row>
    <row r="283" spans="1:6" customFormat="1" ht="64.5" x14ac:dyDescent="0.25">
      <c r="A283" s="8">
        <v>43</v>
      </c>
      <c r="B283" s="158" t="s">
        <v>785</v>
      </c>
      <c r="C283" s="8">
        <v>2024</v>
      </c>
      <c r="D283" s="8">
        <v>2024</v>
      </c>
      <c r="E283" s="155">
        <v>67220.7</v>
      </c>
      <c r="F283" s="36" t="s">
        <v>268</v>
      </c>
    </row>
    <row r="284" spans="1:6" customFormat="1" ht="38.25" x14ac:dyDescent="0.25">
      <c r="A284" s="8">
        <v>44</v>
      </c>
      <c r="B284" s="21" t="s">
        <v>545</v>
      </c>
      <c r="C284" s="24">
        <v>2023</v>
      </c>
      <c r="D284" s="24">
        <v>2023</v>
      </c>
      <c r="E284" s="65">
        <v>260575.859</v>
      </c>
      <c r="F284" s="28" t="s">
        <v>546</v>
      </c>
    </row>
    <row r="285" spans="1:6" ht="17.25" customHeight="1" x14ac:dyDescent="0.2">
      <c r="A285" s="280" t="s">
        <v>131</v>
      </c>
      <c r="B285" s="280"/>
      <c r="C285" s="33"/>
      <c r="D285" s="24"/>
      <c r="E285" s="72">
        <f>SUM(E238:E284)</f>
        <v>20975329.804999996</v>
      </c>
      <c r="F285" s="24"/>
    </row>
    <row r="286" spans="1:6" x14ac:dyDescent="0.2">
      <c r="A286" s="20"/>
      <c r="B286" s="26" t="s">
        <v>823</v>
      </c>
      <c r="C286" s="24"/>
      <c r="D286" s="24"/>
      <c r="E286" s="77">
        <f>SUM(E31+E204+E215+E236+E285)</f>
        <v>160697512.74700001</v>
      </c>
      <c r="F286" s="24"/>
    </row>
  </sheetData>
  <mergeCells count="32">
    <mergeCell ref="A5:F5"/>
    <mergeCell ref="A1:F1"/>
    <mergeCell ref="A3:A4"/>
    <mergeCell ref="B3:B4"/>
    <mergeCell ref="C3:D3"/>
    <mergeCell ref="E3:E4"/>
    <mergeCell ref="F3:F4"/>
    <mergeCell ref="A285:B285"/>
    <mergeCell ref="A237:F237"/>
    <mergeCell ref="A216:F216"/>
    <mergeCell ref="A205:F205"/>
    <mergeCell ref="A165:A166"/>
    <mergeCell ref="C165:C166"/>
    <mergeCell ref="D165:D166"/>
    <mergeCell ref="A167:A169"/>
    <mergeCell ref="C167:C169"/>
    <mergeCell ref="D167:D169"/>
    <mergeCell ref="C7:C8"/>
    <mergeCell ref="D7:D8"/>
    <mergeCell ref="A254:A257"/>
    <mergeCell ref="B254:B257"/>
    <mergeCell ref="C267:C270"/>
    <mergeCell ref="D267:D270"/>
    <mergeCell ref="A117:A118"/>
    <mergeCell ref="B117:B118"/>
    <mergeCell ref="C117:C118"/>
    <mergeCell ref="D117:D118"/>
    <mergeCell ref="A129:A130"/>
    <mergeCell ref="B129:B130"/>
    <mergeCell ref="C129:C130"/>
    <mergeCell ref="D129:D130"/>
    <mergeCell ref="A32:F3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D5A14-E355-4B1A-AA38-5F2E771C61A2}">
  <dimension ref="A1:U21"/>
  <sheetViews>
    <sheetView topLeftCell="A10" workbookViewId="0">
      <selection activeCell="E22" sqref="E22"/>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656</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x14ac:dyDescent="0.25">
      <c r="A5" s="261" t="s">
        <v>446</v>
      </c>
      <c r="B5" s="262"/>
      <c r="C5" s="262"/>
      <c r="D5" s="262"/>
      <c r="E5" s="262"/>
      <c r="F5" s="263"/>
      <c r="G5" s="7"/>
      <c r="H5" s="7"/>
      <c r="I5" s="7"/>
      <c r="J5" s="7"/>
      <c r="K5" s="7"/>
      <c r="L5" s="7"/>
      <c r="M5" s="7"/>
      <c r="N5" s="7"/>
      <c r="O5" s="7"/>
      <c r="P5" s="7"/>
      <c r="Q5" s="7"/>
      <c r="R5" s="7"/>
      <c r="S5" s="7"/>
      <c r="T5" s="7"/>
      <c r="U5" s="7"/>
    </row>
    <row r="6" spans="1:21" ht="38.25" x14ac:dyDescent="0.2">
      <c r="A6" s="8">
        <v>1</v>
      </c>
      <c r="B6" s="14" t="s">
        <v>84</v>
      </c>
      <c r="C6" s="10">
        <v>2020</v>
      </c>
      <c r="D6" s="10">
        <v>2020</v>
      </c>
      <c r="E6" s="12">
        <v>30981.649000000001</v>
      </c>
      <c r="F6" s="10" t="s">
        <v>85</v>
      </c>
    </row>
    <row r="7" spans="1:21" s="13" customFormat="1" ht="38.25" customHeight="1" x14ac:dyDescent="0.2">
      <c r="A7" s="8">
        <v>2</v>
      </c>
      <c r="B7" s="16" t="s">
        <v>571</v>
      </c>
      <c r="C7" s="10">
        <v>2020</v>
      </c>
      <c r="D7" s="10">
        <v>2020</v>
      </c>
      <c r="E7" s="12">
        <v>2546</v>
      </c>
      <c r="F7" s="10" t="s">
        <v>44</v>
      </c>
    </row>
    <row r="8" spans="1:21" s="13" customFormat="1" ht="38.25" customHeight="1" x14ac:dyDescent="0.2">
      <c r="A8" s="8">
        <v>3</v>
      </c>
      <c r="B8" s="9" t="s">
        <v>572</v>
      </c>
      <c r="C8" s="10">
        <v>2020</v>
      </c>
      <c r="D8" s="10">
        <v>2020</v>
      </c>
      <c r="E8" s="12">
        <v>5632</v>
      </c>
      <c r="F8" s="10" t="s">
        <v>50</v>
      </c>
    </row>
    <row r="9" spans="1:21" ht="25.5" x14ac:dyDescent="0.2">
      <c r="A9" s="8">
        <v>4</v>
      </c>
      <c r="B9" s="21" t="s">
        <v>159</v>
      </c>
      <c r="C9" s="10">
        <v>2021</v>
      </c>
      <c r="D9" s="10">
        <v>2021</v>
      </c>
      <c r="E9" s="64">
        <v>65484.262999999999</v>
      </c>
      <c r="F9" s="10" t="s">
        <v>144</v>
      </c>
    </row>
    <row r="10" spans="1:21" ht="38.25" x14ac:dyDescent="0.2">
      <c r="A10" s="8">
        <v>5</v>
      </c>
      <c r="B10" s="14" t="s">
        <v>289</v>
      </c>
      <c r="C10" s="8">
        <v>2023</v>
      </c>
      <c r="D10" s="10">
        <v>2023</v>
      </c>
      <c r="E10" s="35">
        <v>99555.558999999994</v>
      </c>
      <c r="F10" s="36" t="s">
        <v>286</v>
      </c>
    </row>
    <row r="11" spans="1:21" ht="25.5" x14ac:dyDescent="0.2">
      <c r="A11" s="8">
        <v>6</v>
      </c>
      <c r="B11" s="14" t="s">
        <v>290</v>
      </c>
      <c r="C11" s="8">
        <v>2023</v>
      </c>
      <c r="D11" s="10">
        <v>2023</v>
      </c>
      <c r="E11" s="35">
        <v>365838.59600000002</v>
      </c>
      <c r="F11" s="36" t="s">
        <v>144</v>
      </c>
    </row>
    <row r="12" spans="1:21" s="38" customFormat="1" ht="36" customHeight="1" x14ac:dyDescent="0.25">
      <c r="A12" s="8">
        <v>7</v>
      </c>
      <c r="B12" s="14" t="s">
        <v>577</v>
      </c>
      <c r="C12" s="8">
        <v>2023</v>
      </c>
      <c r="D12" s="10">
        <v>2023</v>
      </c>
      <c r="E12" s="35">
        <v>14000</v>
      </c>
      <c r="F12" s="10" t="s">
        <v>426</v>
      </c>
      <c r="G12" s="71"/>
      <c r="H12" s="71"/>
      <c r="I12" s="71"/>
      <c r="J12" s="71"/>
      <c r="K12" s="71"/>
      <c r="L12" s="71"/>
      <c r="M12" s="71"/>
      <c r="N12" s="71"/>
      <c r="O12" s="71"/>
      <c r="P12" s="71"/>
      <c r="Q12" s="71"/>
      <c r="R12" s="71"/>
      <c r="S12" s="71"/>
      <c r="T12" s="71"/>
      <c r="U12" s="71"/>
    </row>
    <row r="13" spans="1:21" s="13" customFormat="1" ht="29.25" customHeight="1" x14ac:dyDescent="0.2">
      <c r="A13" s="8">
        <v>8</v>
      </c>
      <c r="B13" s="46" t="s">
        <v>724</v>
      </c>
      <c r="C13" s="44">
        <v>2024</v>
      </c>
      <c r="D13" s="44">
        <v>2024</v>
      </c>
      <c r="E13" s="42">
        <v>120697.397</v>
      </c>
      <c r="F13" s="8" t="s">
        <v>725</v>
      </c>
    </row>
    <row r="14" spans="1:21" s="13" customFormat="1" ht="71.25" customHeight="1" x14ac:dyDescent="0.2">
      <c r="A14" s="8">
        <v>9</v>
      </c>
      <c r="B14" s="9" t="s">
        <v>726</v>
      </c>
      <c r="C14" s="8">
        <v>2024</v>
      </c>
      <c r="D14" s="8">
        <v>2024</v>
      </c>
      <c r="E14" s="25">
        <v>53554.347000000002</v>
      </c>
      <c r="F14" s="36" t="s">
        <v>727</v>
      </c>
    </row>
    <row r="15" spans="1:21" s="13" customFormat="1" ht="27.75" customHeight="1" x14ac:dyDescent="0.2">
      <c r="A15" s="8">
        <v>10</v>
      </c>
      <c r="B15" s="46" t="s">
        <v>728</v>
      </c>
      <c r="C15" s="8">
        <v>2024</v>
      </c>
      <c r="D15" s="8">
        <v>2024</v>
      </c>
      <c r="E15" s="147">
        <v>208898.39499999999</v>
      </c>
      <c r="F15" s="36" t="s">
        <v>729</v>
      </c>
    </row>
    <row r="16" spans="1:21" s="13" customFormat="1" ht="38.25" x14ac:dyDescent="0.2">
      <c r="A16" s="8">
        <v>11</v>
      </c>
      <c r="B16" s="145" t="s">
        <v>730</v>
      </c>
      <c r="C16" s="146">
        <v>2024</v>
      </c>
      <c r="D16" s="44">
        <v>2024</v>
      </c>
      <c r="E16" s="148">
        <v>41067.67</v>
      </c>
      <c r="F16" s="10" t="s">
        <v>731</v>
      </c>
    </row>
    <row r="17" spans="1:6" x14ac:dyDescent="0.2">
      <c r="A17" s="32"/>
      <c r="B17" s="26" t="s">
        <v>131</v>
      </c>
      <c r="C17" s="33"/>
      <c r="D17" s="33"/>
      <c r="E17" s="77">
        <f>SUM(E6:E16)</f>
        <v>1008255.876</v>
      </c>
      <c r="F17" s="33"/>
    </row>
    <row r="18" spans="1:6" x14ac:dyDescent="0.2">
      <c r="A18" s="261" t="s">
        <v>447</v>
      </c>
      <c r="B18" s="262"/>
      <c r="C18" s="262"/>
      <c r="D18" s="262"/>
      <c r="E18" s="262"/>
      <c r="F18" s="263"/>
    </row>
    <row r="19" spans="1:6" ht="25.5" x14ac:dyDescent="0.2">
      <c r="A19" s="8">
        <v>1</v>
      </c>
      <c r="B19" s="14" t="s">
        <v>465</v>
      </c>
      <c r="C19" s="10">
        <v>2022</v>
      </c>
      <c r="D19" s="10">
        <v>2022</v>
      </c>
      <c r="E19" s="22">
        <v>98908.614000000001</v>
      </c>
      <c r="F19" s="10" t="s">
        <v>144</v>
      </c>
    </row>
    <row r="20" spans="1:6" x14ac:dyDescent="0.2">
      <c r="A20" s="8"/>
      <c r="B20" s="26" t="s">
        <v>131</v>
      </c>
      <c r="C20" s="10"/>
      <c r="D20" s="10"/>
      <c r="E20" s="19">
        <f>SUM(E19)</f>
        <v>98908.614000000001</v>
      </c>
      <c r="F20" s="10"/>
    </row>
    <row r="21" spans="1:6" x14ac:dyDescent="0.2">
      <c r="A21" s="20"/>
      <c r="B21" s="26" t="s">
        <v>823</v>
      </c>
      <c r="C21" s="24"/>
      <c r="D21" s="24"/>
      <c r="E21" s="77">
        <f>SUM(E17+E20)</f>
        <v>1107164.49</v>
      </c>
      <c r="F21" s="24"/>
    </row>
  </sheetData>
  <mergeCells count="8">
    <mergeCell ref="A18:F18"/>
    <mergeCell ref="A5:F5"/>
    <mergeCell ref="A1:F1"/>
    <mergeCell ref="A3:A4"/>
    <mergeCell ref="B3:B4"/>
    <mergeCell ref="C3:D3"/>
    <mergeCell ref="E3:E4"/>
    <mergeCell ref="F3:F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570DB-BF51-4419-A94E-798CEC9AEC73}">
  <dimension ref="A1:U26"/>
  <sheetViews>
    <sheetView topLeftCell="A13" workbookViewId="0">
      <selection activeCell="F29" sqref="F29"/>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833</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6.5" customHeight="1" x14ac:dyDescent="0.25">
      <c r="A5" s="261" t="s">
        <v>445</v>
      </c>
      <c r="B5" s="262"/>
      <c r="C5" s="262"/>
      <c r="D5" s="262"/>
      <c r="E5" s="262"/>
      <c r="F5" s="263"/>
      <c r="G5" s="7"/>
      <c r="H5" s="7"/>
      <c r="I5" s="7"/>
      <c r="J5" s="7"/>
      <c r="K5" s="7"/>
      <c r="L5" s="7"/>
      <c r="M5" s="7"/>
      <c r="N5" s="7"/>
      <c r="O5" s="7"/>
      <c r="P5" s="7"/>
      <c r="Q5" s="7"/>
      <c r="R5" s="7"/>
      <c r="S5" s="7"/>
      <c r="T5" s="7"/>
      <c r="U5" s="7"/>
    </row>
    <row r="6" spans="1:21" s="73" customFormat="1" ht="27" customHeight="1" x14ac:dyDescent="0.2">
      <c r="A6" s="20">
        <v>1</v>
      </c>
      <c r="B6" s="21" t="s">
        <v>840</v>
      </c>
      <c r="C6" s="24">
        <v>2019</v>
      </c>
      <c r="D6" s="11">
        <v>2020</v>
      </c>
      <c r="E6" s="191">
        <v>1089470.8</v>
      </c>
      <c r="F6" s="24" t="s">
        <v>841</v>
      </c>
    </row>
    <row r="7" spans="1:21" s="207" customFormat="1" ht="15" customHeight="1" x14ac:dyDescent="0.2">
      <c r="A7" s="32"/>
      <c r="B7" s="33" t="s">
        <v>131</v>
      </c>
      <c r="C7" s="33"/>
      <c r="D7" s="94"/>
      <c r="E7" s="206">
        <f>SUM(E6)</f>
        <v>1089470.8</v>
      </c>
      <c r="F7" s="33"/>
    </row>
    <row r="8" spans="1:21" s="4" customFormat="1" x14ac:dyDescent="0.25">
      <c r="A8" s="261" t="s">
        <v>446</v>
      </c>
      <c r="B8" s="262"/>
      <c r="C8" s="262"/>
      <c r="D8" s="262"/>
      <c r="E8" s="262"/>
      <c r="F8" s="263"/>
      <c r="G8" s="7"/>
      <c r="H8" s="7"/>
      <c r="I8" s="7"/>
      <c r="J8" s="7"/>
      <c r="K8" s="7"/>
      <c r="L8" s="7"/>
      <c r="M8" s="7"/>
      <c r="N8" s="7"/>
      <c r="O8" s="7"/>
      <c r="P8" s="7"/>
      <c r="Q8" s="7"/>
      <c r="R8" s="7"/>
      <c r="S8" s="7"/>
      <c r="T8" s="7"/>
      <c r="U8" s="7"/>
    </row>
    <row r="9" spans="1:21" ht="25.5" x14ac:dyDescent="0.2">
      <c r="A9" s="8">
        <v>1</v>
      </c>
      <c r="B9" s="9" t="s">
        <v>799</v>
      </c>
      <c r="C9" s="10">
        <v>2020</v>
      </c>
      <c r="D9" s="10">
        <v>2020</v>
      </c>
      <c r="E9" s="12">
        <v>60000</v>
      </c>
      <c r="F9" s="10" t="s">
        <v>79</v>
      </c>
    </row>
    <row r="10" spans="1:21" s="13" customFormat="1" ht="38.25" customHeight="1" x14ac:dyDescent="0.2">
      <c r="A10" s="8">
        <v>2</v>
      </c>
      <c r="B10" s="16" t="s">
        <v>571</v>
      </c>
      <c r="C10" s="10">
        <v>2020</v>
      </c>
      <c r="D10" s="10">
        <v>2020</v>
      </c>
      <c r="E10" s="12">
        <v>2546</v>
      </c>
      <c r="F10" s="10" t="s">
        <v>44</v>
      </c>
    </row>
    <row r="11" spans="1:21" s="13" customFormat="1" ht="38.25" customHeight="1" x14ac:dyDescent="0.2">
      <c r="A11" s="8">
        <v>3</v>
      </c>
      <c r="B11" s="9" t="s">
        <v>572</v>
      </c>
      <c r="C11" s="10">
        <v>2020</v>
      </c>
      <c r="D11" s="10">
        <v>2020</v>
      </c>
      <c r="E11" s="12">
        <v>5632</v>
      </c>
      <c r="F11" s="10" t="s">
        <v>50</v>
      </c>
    </row>
    <row r="12" spans="1:21" ht="51" x14ac:dyDescent="0.2">
      <c r="A12" s="8">
        <v>4</v>
      </c>
      <c r="B12" s="21" t="s">
        <v>191</v>
      </c>
      <c r="C12" s="24">
        <v>2022</v>
      </c>
      <c r="D12" s="24">
        <v>2022</v>
      </c>
      <c r="E12" s="83">
        <v>48004</v>
      </c>
      <c r="F12" s="24" t="s">
        <v>192</v>
      </c>
    </row>
    <row r="13" spans="1:21" ht="38.25" x14ac:dyDescent="0.2">
      <c r="A13" s="8">
        <v>5</v>
      </c>
      <c r="B13" s="21" t="s">
        <v>217</v>
      </c>
      <c r="C13" s="24">
        <v>2022</v>
      </c>
      <c r="D13" s="24">
        <v>2022</v>
      </c>
      <c r="E13" s="83">
        <v>20000</v>
      </c>
      <c r="F13" s="24" t="s">
        <v>218</v>
      </c>
    </row>
    <row r="14" spans="1:21" ht="38.25" x14ac:dyDescent="0.2">
      <c r="A14" s="8">
        <v>6</v>
      </c>
      <c r="B14" s="14" t="s">
        <v>303</v>
      </c>
      <c r="C14" s="8">
        <v>2023</v>
      </c>
      <c r="D14" s="8">
        <v>2023</v>
      </c>
      <c r="E14" s="35">
        <v>816457.571</v>
      </c>
      <c r="F14" s="36" t="s">
        <v>304</v>
      </c>
    </row>
    <row r="15" spans="1:21" ht="51" x14ac:dyDescent="0.2">
      <c r="A15" s="8">
        <v>7</v>
      </c>
      <c r="B15" s="14" t="s">
        <v>305</v>
      </c>
      <c r="C15" s="8">
        <v>2023</v>
      </c>
      <c r="D15" s="10">
        <v>2023</v>
      </c>
      <c r="E15" s="35">
        <v>56760</v>
      </c>
      <c r="F15" s="36" t="s">
        <v>306</v>
      </c>
    </row>
    <row r="16" spans="1:21" ht="25.5" x14ac:dyDescent="0.2">
      <c r="A16" s="8">
        <v>8</v>
      </c>
      <c r="B16" s="14" t="s">
        <v>307</v>
      </c>
      <c r="C16" s="8">
        <v>2023</v>
      </c>
      <c r="D16" s="10">
        <v>2023</v>
      </c>
      <c r="E16" s="35">
        <v>195000</v>
      </c>
      <c r="F16" s="36" t="s">
        <v>100</v>
      </c>
    </row>
    <row r="17" spans="1:21" ht="38.25" x14ac:dyDescent="0.2">
      <c r="A17" s="8">
        <v>9</v>
      </c>
      <c r="B17" s="14" t="s">
        <v>380</v>
      </c>
      <c r="C17" s="8">
        <v>2023</v>
      </c>
      <c r="D17" s="10">
        <v>2023</v>
      </c>
      <c r="E17" s="35">
        <v>20000</v>
      </c>
      <c r="F17" s="36" t="s">
        <v>381</v>
      </c>
    </row>
    <row r="18" spans="1:21" s="38" customFormat="1" ht="36" customHeight="1" x14ac:dyDescent="0.25">
      <c r="A18" s="8">
        <v>10</v>
      </c>
      <c r="B18" s="14" t="s">
        <v>577</v>
      </c>
      <c r="C18" s="8">
        <v>2023</v>
      </c>
      <c r="D18" s="10">
        <v>2023</v>
      </c>
      <c r="E18" s="35">
        <v>14000</v>
      </c>
      <c r="F18" s="10" t="s">
        <v>426</v>
      </c>
      <c r="G18" s="71"/>
      <c r="H18" s="71"/>
      <c r="I18" s="71"/>
      <c r="J18" s="71"/>
      <c r="K18" s="71"/>
      <c r="L18" s="71"/>
      <c r="M18" s="71"/>
      <c r="N18" s="71"/>
      <c r="O18" s="71"/>
      <c r="P18" s="71"/>
      <c r="Q18" s="71"/>
      <c r="R18" s="71"/>
      <c r="S18" s="71"/>
      <c r="T18" s="71"/>
      <c r="U18" s="71"/>
    </row>
    <row r="19" spans="1:21" customFormat="1" ht="37.5" customHeight="1" x14ac:dyDescent="0.25">
      <c r="A19" s="8">
        <v>11</v>
      </c>
      <c r="B19" s="43" t="s">
        <v>791</v>
      </c>
      <c r="C19" s="44">
        <v>2024</v>
      </c>
      <c r="D19" s="44">
        <v>2024</v>
      </c>
      <c r="E19" s="166">
        <v>467005.9</v>
      </c>
      <c r="F19" s="165" t="s">
        <v>792</v>
      </c>
    </row>
    <row r="20" spans="1:21" customFormat="1" ht="41.25" customHeight="1" x14ac:dyDescent="0.25">
      <c r="A20" s="8">
        <v>12</v>
      </c>
      <c r="B20" s="46" t="s">
        <v>793</v>
      </c>
      <c r="C20" s="44">
        <v>2024</v>
      </c>
      <c r="D20" s="115">
        <v>2025</v>
      </c>
      <c r="E20" s="166">
        <v>565388</v>
      </c>
      <c r="F20" s="165" t="s">
        <v>794</v>
      </c>
    </row>
    <row r="21" spans="1:21" customFormat="1" ht="51.75" customHeight="1" x14ac:dyDescent="0.25">
      <c r="A21" s="8">
        <v>13</v>
      </c>
      <c r="B21" s="9" t="s">
        <v>795</v>
      </c>
      <c r="C21" s="8">
        <v>2024</v>
      </c>
      <c r="D21" s="8">
        <v>2024</v>
      </c>
      <c r="E21" s="167">
        <v>235890</v>
      </c>
      <c r="F21" s="20" t="s">
        <v>796</v>
      </c>
    </row>
    <row r="22" spans="1:21" customFormat="1" ht="53.25" customHeight="1" x14ac:dyDescent="0.25">
      <c r="A22" s="8">
        <v>14</v>
      </c>
      <c r="B22" s="9" t="s">
        <v>797</v>
      </c>
      <c r="C22" s="20">
        <v>2024</v>
      </c>
      <c r="D22" s="20">
        <v>2024</v>
      </c>
      <c r="E22" s="168">
        <v>21220</v>
      </c>
      <c r="F22" s="10" t="s">
        <v>798</v>
      </c>
    </row>
    <row r="23" spans="1:21" customFormat="1" ht="30.75" customHeight="1" x14ac:dyDescent="0.25">
      <c r="A23" s="8">
        <v>15</v>
      </c>
      <c r="B23" s="9" t="s">
        <v>799</v>
      </c>
      <c r="C23" s="8">
        <v>2024</v>
      </c>
      <c r="D23" s="8">
        <v>2024</v>
      </c>
      <c r="E23" s="169">
        <v>109400</v>
      </c>
      <c r="F23" s="36" t="s">
        <v>800</v>
      </c>
    </row>
    <row r="24" spans="1:21" customFormat="1" ht="36.75" customHeight="1" x14ac:dyDescent="0.25">
      <c r="A24" s="8">
        <v>16</v>
      </c>
      <c r="B24" s="43" t="s">
        <v>303</v>
      </c>
      <c r="C24" s="44">
        <v>2023</v>
      </c>
      <c r="D24" s="36">
        <v>2024</v>
      </c>
      <c r="E24" s="170">
        <v>816457.571</v>
      </c>
      <c r="F24" s="36" t="s">
        <v>304</v>
      </c>
    </row>
    <row r="25" spans="1:21" x14ac:dyDescent="0.2">
      <c r="A25" s="32"/>
      <c r="B25" s="26" t="s">
        <v>131</v>
      </c>
      <c r="C25" s="33"/>
      <c r="D25" s="33"/>
      <c r="E25" s="77">
        <f>SUM(E9:E24)</f>
        <v>3453761.0419999999</v>
      </c>
      <c r="F25" s="33"/>
    </row>
    <row r="26" spans="1:21" x14ac:dyDescent="0.2">
      <c r="A26" s="20"/>
      <c r="B26" s="26" t="s">
        <v>823</v>
      </c>
      <c r="C26" s="24"/>
      <c r="D26" s="24"/>
      <c r="E26" s="77">
        <f>SUM(E7+E25)</f>
        <v>4543231.8420000002</v>
      </c>
      <c r="F26" s="24"/>
    </row>
  </sheetData>
  <mergeCells count="8">
    <mergeCell ref="A8:F8"/>
    <mergeCell ref="A5:F5"/>
    <mergeCell ref="A1:F1"/>
    <mergeCell ref="A3:A4"/>
    <mergeCell ref="B3:B4"/>
    <mergeCell ref="C3:D3"/>
    <mergeCell ref="E3:E4"/>
    <mergeCell ref="F3:F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36E5C-2D70-4EBF-9A04-C5428C98ECA4}">
  <dimension ref="A1:AA42"/>
  <sheetViews>
    <sheetView topLeftCell="A28" workbookViewId="0">
      <selection activeCell="E43" sqref="E43"/>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7" ht="31.5" customHeight="1" x14ac:dyDescent="0.2">
      <c r="A1" s="264" t="s">
        <v>834</v>
      </c>
      <c r="B1" s="264"/>
      <c r="C1" s="264"/>
      <c r="D1" s="264"/>
      <c r="E1" s="264"/>
      <c r="F1" s="264"/>
    </row>
    <row r="2" spans="1:27" ht="15" customHeight="1" x14ac:dyDescent="0.2">
      <c r="A2" s="2"/>
      <c r="B2" s="2"/>
      <c r="C2" s="2"/>
      <c r="D2" s="2"/>
      <c r="E2" s="82"/>
      <c r="F2" s="3" t="s">
        <v>826</v>
      </c>
    </row>
    <row r="3" spans="1:27" s="4" customFormat="1" ht="26.25" customHeight="1" x14ac:dyDescent="0.25">
      <c r="A3" s="265" t="s">
        <v>0</v>
      </c>
      <c r="B3" s="266" t="s">
        <v>1</v>
      </c>
      <c r="C3" s="266" t="s">
        <v>2</v>
      </c>
      <c r="D3" s="266"/>
      <c r="E3" s="267" t="s">
        <v>3</v>
      </c>
      <c r="F3" s="268" t="s">
        <v>4</v>
      </c>
    </row>
    <row r="4" spans="1:27" s="6" customFormat="1" ht="24" customHeight="1" x14ac:dyDescent="0.25">
      <c r="A4" s="265"/>
      <c r="B4" s="266"/>
      <c r="C4" s="5" t="s">
        <v>5</v>
      </c>
      <c r="D4" s="5" t="s">
        <v>6</v>
      </c>
      <c r="E4" s="267"/>
      <c r="F4" s="269"/>
    </row>
    <row r="5" spans="1:27" s="4" customFormat="1" ht="16.5" customHeight="1" x14ac:dyDescent="0.25">
      <c r="A5" s="261" t="s">
        <v>445</v>
      </c>
      <c r="B5" s="262"/>
      <c r="C5" s="262"/>
      <c r="D5" s="262"/>
      <c r="E5" s="262"/>
      <c r="F5" s="263"/>
      <c r="G5" s="7"/>
      <c r="H5" s="7"/>
      <c r="I5" s="7"/>
      <c r="J5" s="7"/>
      <c r="K5" s="7"/>
      <c r="L5" s="7"/>
      <c r="M5" s="7"/>
      <c r="N5" s="7"/>
      <c r="O5" s="7"/>
      <c r="P5" s="7"/>
      <c r="Q5" s="7"/>
      <c r="R5" s="7"/>
      <c r="S5" s="7"/>
      <c r="T5" s="7"/>
      <c r="U5" s="7"/>
    </row>
    <row r="6" spans="1:27" s="182" customFormat="1" ht="26.25" customHeight="1" x14ac:dyDescent="0.2">
      <c r="A6" s="20">
        <v>1</v>
      </c>
      <c r="B6" s="14" t="s">
        <v>848</v>
      </c>
      <c r="C6" s="10">
        <v>2012</v>
      </c>
      <c r="D6" s="11">
        <v>2020</v>
      </c>
      <c r="E6" s="191">
        <v>242870.23</v>
      </c>
      <c r="F6" s="10" t="s">
        <v>71</v>
      </c>
    </row>
    <row r="7" spans="1:27" s="73" customFormat="1" ht="51.75" customHeight="1" x14ac:dyDescent="0.2">
      <c r="A7" s="20">
        <v>2</v>
      </c>
      <c r="B7" s="14" t="s">
        <v>835</v>
      </c>
      <c r="C7" s="24">
        <v>2019</v>
      </c>
      <c r="D7" s="11">
        <v>2020</v>
      </c>
      <c r="E7" s="191">
        <v>3999700.4</v>
      </c>
      <c r="F7" s="10" t="s">
        <v>836</v>
      </c>
    </row>
    <row r="8" spans="1:27" s="73" customFormat="1" ht="29.25" customHeight="1" x14ac:dyDescent="0.2">
      <c r="A8" s="20">
        <v>3</v>
      </c>
      <c r="B8" s="21" t="s">
        <v>846</v>
      </c>
      <c r="C8" s="24">
        <v>2020</v>
      </c>
      <c r="D8" s="11">
        <v>2020</v>
      </c>
      <c r="E8" s="191">
        <v>224392.07</v>
      </c>
      <c r="F8" s="10" t="s">
        <v>18</v>
      </c>
    </row>
    <row r="9" spans="1:27" s="50" customFormat="1" ht="38.25" x14ac:dyDescent="0.25">
      <c r="A9" s="20">
        <v>4</v>
      </c>
      <c r="B9" s="21" t="s">
        <v>850</v>
      </c>
      <c r="C9" s="24">
        <v>2022</v>
      </c>
      <c r="D9" s="24">
        <v>2024</v>
      </c>
      <c r="E9" s="208">
        <v>7608711</v>
      </c>
      <c r="F9" s="10" t="s">
        <v>851</v>
      </c>
      <c r="G9" s="74"/>
      <c r="H9" s="74"/>
      <c r="I9" s="74"/>
      <c r="J9" s="74"/>
      <c r="K9" s="74"/>
      <c r="L9" s="74"/>
      <c r="M9" s="74"/>
      <c r="N9" s="74"/>
      <c r="O9" s="74"/>
      <c r="P9" s="74"/>
      <c r="Q9" s="74"/>
      <c r="R9" s="74"/>
      <c r="S9" s="74"/>
      <c r="T9" s="74"/>
      <c r="U9" s="74"/>
      <c r="V9" s="74"/>
      <c r="W9" s="74"/>
      <c r="X9" s="74"/>
      <c r="Y9" s="74"/>
      <c r="Z9" s="74"/>
      <c r="AA9" s="74"/>
    </row>
    <row r="10" spans="1:27" s="50" customFormat="1" ht="14.25" customHeight="1" x14ac:dyDescent="0.25">
      <c r="A10" s="20"/>
      <c r="B10" s="18" t="s">
        <v>131</v>
      </c>
      <c r="C10" s="24"/>
      <c r="D10" s="24"/>
      <c r="E10" s="184">
        <f>SUM(E6:E9)</f>
        <v>12075673.699999999</v>
      </c>
      <c r="F10" s="10"/>
      <c r="G10" s="74"/>
      <c r="H10" s="74"/>
      <c r="I10" s="74"/>
      <c r="J10" s="74"/>
      <c r="K10" s="74"/>
      <c r="L10" s="74"/>
      <c r="M10" s="74"/>
      <c r="N10" s="74"/>
      <c r="O10" s="74"/>
      <c r="P10" s="74"/>
      <c r="Q10" s="74"/>
      <c r="R10" s="74"/>
      <c r="S10" s="74"/>
      <c r="T10" s="74"/>
      <c r="U10" s="74"/>
      <c r="V10" s="74"/>
      <c r="W10" s="74"/>
      <c r="X10" s="74"/>
      <c r="Y10" s="74"/>
      <c r="Z10" s="74"/>
      <c r="AA10" s="74"/>
    </row>
    <row r="11" spans="1:27" s="4" customFormat="1" ht="15.75" customHeight="1" x14ac:dyDescent="0.25">
      <c r="A11" s="261" t="s">
        <v>446</v>
      </c>
      <c r="B11" s="262"/>
      <c r="C11" s="262"/>
      <c r="D11" s="262"/>
      <c r="E11" s="262"/>
      <c r="F11" s="263"/>
      <c r="G11" s="7"/>
      <c r="H11" s="7"/>
      <c r="I11" s="7"/>
      <c r="J11" s="7"/>
      <c r="K11" s="7"/>
      <c r="L11" s="7"/>
      <c r="M11" s="7"/>
      <c r="N11" s="7"/>
      <c r="O11" s="7"/>
      <c r="P11" s="7"/>
      <c r="Q11" s="7"/>
      <c r="R11" s="7"/>
      <c r="S11" s="7"/>
      <c r="T11" s="7"/>
      <c r="U11" s="7"/>
    </row>
    <row r="12" spans="1:27" ht="76.5" x14ac:dyDescent="0.2">
      <c r="A12" s="8">
        <v>1</v>
      </c>
      <c r="B12" s="15" t="s">
        <v>63</v>
      </c>
      <c r="C12" s="10">
        <v>2020</v>
      </c>
      <c r="D12" s="10">
        <v>2020</v>
      </c>
      <c r="E12" s="12">
        <v>80000</v>
      </c>
      <c r="F12" s="10" t="s">
        <v>64</v>
      </c>
    </row>
    <row r="13" spans="1:27" ht="25.5" x14ac:dyDescent="0.2">
      <c r="A13" s="8">
        <v>2</v>
      </c>
      <c r="B13" s="9" t="s">
        <v>70</v>
      </c>
      <c r="C13" s="10">
        <v>2019</v>
      </c>
      <c r="D13" s="10">
        <v>2020</v>
      </c>
      <c r="E13" s="12">
        <v>245000</v>
      </c>
      <c r="F13" s="10" t="s">
        <v>71</v>
      </c>
    </row>
    <row r="14" spans="1:27" ht="38.25" x14ac:dyDescent="0.2">
      <c r="A14" s="8">
        <v>3</v>
      </c>
      <c r="B14" s="14" t="s">
        <v>119</v>
      </c>
      <c r="C14" s="10">
        <v>2020</v>
      </c>
      <c r="D14" s="10">
        <v>2020</v>
      </c>
      <c r="E14" s="12">
        <v>60621.040999999997</v>
      </c>
      <c r="F14" s="10" t="s">
        <v>18</v>
      </c>
    </row>
    <row r="15" spans="1:27" ht="38.25" x14ac:dyDescent="0.2">
      <c r="A15" s="8">
        <v>4</v>
      </c>
      <c r="B15" s="9" t="s">
        <v>123</v>
      </c>
      <c r="C15" s="10">
        <v>2020</v>
      </c>
      <c r="D15" s="10">
        <v>2020</v>
      </c>
      <c r="E15" s="12">
        <v>38813.35</v>
      </c>
      <c r="F15" s="10" t="s">
        <v>124</v>
      </c>
    </row>
    <row r="16" spans="1:27" s="13" customFormat="1" ht="38.25" customHeight="1" x14ac:dyDescent="0.2">
      <c r="A16" s="8">
        <v>5</v>
      </c>
      <c r="B16" s="16" t="s">
        <v>571</v>
      </c>
      <c r="C16" s="10">
        <v>2020</v>
      </c>
      <c r="D16" s="10">
        <v>2020</v>
      </c>
      <c r="E16" s="12">
        <v>2546</v>
      </c>
      <c r="F16" s="10" t="s">
        <v>44</v>
      </c>
    </row>
    <row r="17" spans="1:22" s="13" customFormat="1" ht="38.25" customHeight="1" x14ac:dyDescent="0.2">
      <c r="A17" s="8">
        <v>6</v>
      </c>
      <c r="B17" s="9" t="s">
        <v>575</v>
      </c>
      <c r="C17" s="10">
        <v>2020</v>
      </c>
      <c r="D17" s="10">
        <v>2020</v>
      </c>
      <c r="E17" s="12">
        <v>8448</v>
      </c>
      <c r="F17" s="10" t="s">
        <v>50</v>
      </c>
    </row>
    <row r="18" spans="1:22" ht="25.5" x14ac:dyDescent="0.2">
      <c r="A18" s="8">
        <v>7</v>
      </c>
      <c r="B18" s="14" t="s">
        <v>135</v>
      </c>
      <c r="C18" s="10">
        <v>2021</v>
      </c>
      <c r="D18" s="10">
        <v>2021</v>
      </c>
      <c r="E18" s="22">
        <v>88000</v>
      </c>
      <c r="F18" s="10" t="s">
        <v>18</v>
      </c>
    </row>
    <row r="19" spans="1:22" ht="51" x14ac:dyDescent="0.2">
      <c r="A19" s="8">
        <v>8</v>
      </c>
      <c r="B19" s="14" t="s">
        <v>565</v>
      </c>
      <c r="C19" s="10">
        <v>2021</v>
      </c>
      <c r="D19" s="10">
        <v>2021</v>
      </c>
      <c r="E19" s="85">
        <v>80000</v>
      </c>
      <c r="F19" s="10" t="s">
        <v>152</v>
      </c>
      <c r="G19" s="23"/>
      <c r="H19" s="23"/>
      <c r="I19" s="23"/>
      <c r="J19" s="23"/>
      <c r="K19" s="23"/>
      <c r="L19" s="23"/>
      <c r="M19" s="23"/>
      <c r="N19" s="23"/>
      <c r="O19" s="23"/>
      <c r="P19" s="23"/>
      <c r="Q19" s="23"/>
      <c r="R19" s="23"/>
      <c r="S19" s="23"/>
      <c r="T19" s="23"/>
      <c r="U19" s="23"/>
      <c r="V19" s="23"/>
    </row>
    <row r="20" spans="1:22" s="4" customFormat="1" ht="39" customHeight="1" x14ac:dyDescent="0.25">
      <c r="A20" s="8">
        <v>9</v>
      </c>
      <c r="B20" s="21" t="s">
        <v>567</v>
      </c>
      <c r="C20" s="24">
        <v>2022</v>
      </c>
      <c r="D20" s="24">
        <v>2022</v>
      </c>
      <c r="E20" s="83">
        <v>50000</v>
      </c>
      <c r="F20" s="24" t="s">
        <v>215</v>
      </c>
      <c r="G20" s="7"/>
      <c r="H20" s="7"/>
      <c r="I20" s="7"/>
      <c r="J20" s="7"/>
      <c r="K20" s="7"/>
      <c r="L20" s="7"/>
      <c r="M20" s="7"/>
      <c r="N20" s="7"/>
      <c r="O20" s="7"/>
      <c r="P20" s="7"/>
      <c r="Q20" s="7"/>
      <c r="R20" s="7"/>
      <c r="S20" s="7"/>
      <c r="T20" s="7"/>
      <c r="U20" s="7"/>
      <c r="V20" s="7"/>
    </row>
    <row r="21" spans="1:22" s="38" customFormat="1" ht="40.5" customHeight="1" x14ac:dyDescent="0.25">
      <c r="A21" s="8">
        <v>10</v>
      </c>
      <c r="B21" s="14" t="s">
        <v>309</v>
      </c>
      <c r="C21" s="8">
        <v>2023</v>
      </c>
      <c r="D21" s="10">
        <v>2023</v>
      </c>
      <c r="E21" s="35">
        <v>198000</v>
      </c>
      <c r="F21" s="36" t="s">
        <v>310</v>
      </c>
      <c r="G21" s="37"/>
      <c r="H21" s="37"/>
      <c r="I21" s="37"/>
      <c r="J21" s="37"/>
      <c r="K21" s="37"/>
      <c r="L21" s="37"/>
      <c r="M21" s="37"/>
      <c r="N21" s="37"/>
      <c r="O21" s="37"/>
      <c r="P21" s="37"/>
      <c r="Q21" s="37"/>
      <c r="R21" s="37"/>
      <c r="S21" s="37"/>
      <c r="T21" s="37"/>
      <c r="U21" s="37"/>
      <c r="V21" s="37"/>
    </row>
    <row r="22" spans="1:22" s="38" customFormat="1" ht="53.25" customHeight="1" x14ac:dyDescent="0.25">
      <c r="A22" s="8">
        <v>11</v>
      </c>
      <c r="B22" s="14" t="s">
        <v>311</v>
      </c>
      <c r="C22" s="8">
        <v>2023</v>
      </c>
      <c r="D22" s="10">
        <v>2023</v>
      </c>
      <c r="E22" s="35">
        <v>117800</v>
      </c>
      <c r="F22" s="36" t="s">
        <v>312</v>
      </c>
      <c r="G22" s="37"/>
      <c r="H22" s="37"/>
      <c r="I22" s="37"/>
      <c r="J22" s="37"/>
      <c r="K22" s="37"/>
      <c r="L22" s="37"/>
      <c r="M22" s="37"/>
      <c r="N22" s="37"/>
      <c r="O22" s="37"/>
      <c r="P22" s="37"/>
      <c r="Q22" s="37"/>
      <c r="R22" s="37"/>
      <c r="S22" s="37"/>
      <c r="T22" s="37"/>
      <c r="U22" s="37"/>
      <c r="V22" s="37"/>
    </row>
    <row r="23" spans="1:22" s="38" customFormat="1" ht="39" customHeight="1" x14ac:dyDescent="0.25">
      <c r="A23" s="8">
        <v>12</v>
      </c>
      <c r="B23" s="14" t="s">
        <v>313</v>
      </c>
      <c r="C23" s="8">
        <v>2023</v>
      </c>
      <c r="D23" s="10">
        <v>2023</v>
      </c>
      <c r="E23" s="35">
        <v>147000</v>
      </c>
      <c r="F23" s="36" t="s">
        <v>314</v>
      </c>
      <c r="G23" s="37"/>
      <c r="H23" s="37"/>
      <c r="I23" s="37"/>
      <c r="J23" s="37"/>
      <c r="K23" s="37"/>
      <c r="L23" s="37"/>
      <c r="M23" s="37"/>
      <c r="N23" s="37"/>
      <c r="O23" s="37"/>
      <c r="P23" s="37"/>
      <c r="Q23" s="37"/>
      <c r="R23" s="37"/>
      <c r="S23" s="37"/>
      <c r="T23" s="37"/>
      <c r="U23" s="37"/>
      <c r="V23" s="37"/>
    </row>
    <row r="24" spans="1:22" ht="38.25" x14ac:dyDescent="0.2">
      <c r="A24" s="8">
        <v>13</v>
      </c>
      <c r="B24" s="14" t="s">
        <v>308</v>
      </c>
      <c r="C24" s="8">
        <v>2023</v>
      </c>
      <c r="D24" s="34">
        <v>2024</v>
      </c>
      <c r="E24" s="35">
        <v>1249223.4620000001</v>
      </c>
      <c r="F24" s="36" t="s">
        <v>184</v>
      </c>
    </row>
    <row r="25" spans="1:22" ht="51" x14ac:dyDescent="0.2">
      <c r="A25" s="8">
        <v>14</v>
      </c>
      <c r="B25" s="14" t="s">
        <v>375</v>
      </c>
      <c r="C25" s="8">
        <v>2023</v>
      </c>
      <c r="D25" s="8">
        <v>2023</v>
      </c>
      <c r="E25" s="35">
        <v>50000</v>
      </c>
      <c r="F25" s="36" t="s">
        <v>376</v>
      </c>
    </row>
    <row r="26" spans="1:22" ht="38.25" x14ac:dyDescent="0.2">
      <c r="A26" s="8">
        <v>15</v>
      </c>
      <c r="B26" s="14" t="s">
        <v>378</v>
      </c>
      <c r="C26" s="8">
        <v>2023</v>
      </c>
      <c r="D26" s="10">
        <v>2023</v>
      </c>
      <c r="E26" s="35">
        <v>40000</v>
      </c>
      <c r="F26" s="36" t="s">
        <v>379</v>
      </c>
    </row>
    <row r="27" spans="1:22" ht="25.5" x14ac:dyDescent="0.2">
      <c r="A27" s="8">
        <v>16</v>
      </c>
      <c r="B27" s="9" t="s">
        <v>386</v>
      </c>
      <c r="C27" s="8">
        <v>2023</v>
      </c>
      <c r="D27" s="10">
        <v>2023</v>
      </c>
      <c r="E27" s="35">
        <v>342964.33799999999</v>
      </c>
      <c r="F27" s="36" t="s">
        <v>597</v>
      </c>
    </row>
    <row r="28" spans="1:22" s="38" customFormat="1" ht="36" customHeight="1" x14ac:dyDescent="0.25">
      <c r="A28" s="8">
        <v>17</v>
      </c>
      <c r="B28" s="14" t="s">
        <v>580</v>
      </c>
      <c r="C28" s="8">
        <v>2023</v>
      </c>
      <c r="D28" s="10">
        <v>2023</v>
      </c>
      <c r="E28" s="35">
        <v>21000</v>
      </c>
      <c r="F28" s="10" t="s">
        <v>426</v>
      </c>
      <c r="G28" s="71"/>
      <c r="H28" s="71"/>
      <c r="I28" s="71"/>
      <c r="J28" s="71"/>
      <c r="K28" s="71"/>
      <c r="L28" s="71"/>
      <c r="M28" s="71"/>
      <c r="N28" s="71"/>
      <c r="O28" s="71"/>
      <c r="P28" s="71"/>
      <c r="Q28" s="71"/>
      <c r="R28" s="71"/>
      <c r="S28" s="71"/>
      <c r="T28" s="71"/>
      <c r="U28" s="71"/>
    </row>
    <row r="29" spans="1:22" s="171" customFormat="1" ht="37.5" customHeight="1" x14ac:dyDescent="0.2">
      <c r="A29" s="149">
        <v>1</v>
      </c>
      <c r="B29" s="46" t="s">
        <v>801</v>
      </c>
      <c r="C29" s="128">
        <v>2024</v>
      </c>
      <c r="D29" s="128">
        <v>2024</v>
      </c>
      <c r="E29" s="105">
        <v>273249.82500000001</v>
      </c>
      <c r="F29" s="36" t="s">
        <v>802</v>
      </c>
    </row>
    <row r="30" spans="1:22" s="171" customFormat="1" ht="28.5" customHeight="1" x14ac:dyDescent="0.2">
      <c r="A30" s="149">
        <v>2</v>
      </c>
      <c r="B30" s="46" t="s">
        <v>803</v>
      </c>
      <c r="C30" s="44">
        <v>2024</v>
      </c>
      <c r="D30" s="44">
        <v>2024</v>
      </c>
      <c r="E30" s="68">
        <v>69795</v>
      </c>
      <c r="F30" s="10" t="s">
        <v>804</v>
      </c>
    </row>
    <row r="31" spans="1:22" s="173" customFormat="1" ht="39" customHeight="1" x14ac:dyDescent="0.2">
      <c r="A31" s="172">
        <v>3</v>
      </c>
      <c r="B31" s="46" t="s">
        <v>805</v>
      </c>
      <c r="C31" s="44">
        <v>2024</v>
      </c>
      <c r="D31" s="44">
        <v>2024</v>
      </c>
      <c r="E31" s="68">
        <v>180000</v>
      </c>
      <c r="F31" s="10" t="s">
        <v>806</v>
      </c>
    </row>
    <row r="32" spans="1:22" s="171" customFormat="1" ht="53.25" customHeight="1" x14ac:dyDescent="0.2">
      <c r="A32" s="149">
        <v>4</v>
      </c>
      <c r="B32" s="9" t="s">
        <v>807</v>
      </c>
      <c r="C32" s="20">
        <v>2024</v>
      </c>
      <c r="D32" s="20">
        <v>2024</v>
      </c>
      <c r="E32" s="136">
        <v>30952</v>
      </c>
      <c r="F32" s="10" t="s">
        <v>808</v>
      </c>
    </row>
    <row r="33" spans="1:6" s="171" customFormat="1" ht="39.75" customHeight="1" x14ac:dyDescent="0.2">
      <c r="A33" s="149">
        <v>5</v>
      </c>
      <c r="B33" s="46" t="s">
        <v>809</v>
      </c>
      <c r="C33" s="44">
        <v>2024</v>
      </c>
      <c r="D33" s="44">
        <v>2024</v>
      </c>
      <c r="E33" s="68">
        <v>176704</v>
      </c>
      <c r="F33" s="36" t="s">
        <v>810</v>
      </c>
    </row>
    <row r="34" spans="1:6" s="171" customFormat="1" ht="36.75" customHeight="1" x14ac:dyDescent="0.2">
      <c r="A34" s="149">
        <v>6</v>
      </c>
      <c r="B34" s="174" t="s">
        <v>811</v>
      </c>
      <c r="C34" s="99">
        <v>2023</v>
      </c>
      <c r="D34" s="99">
        <v>2024</v>
      </c>
      <c r="E34" s="68">
        <v>1249223.4620000001</v>
      </c>
      <c r="F34" s="10" t="s">
        <v>184</v>
      </c>
    </row>
    <row r="35" spans="1:6" s="171" customFormat="1" ht="21.75" customHeight="1" x14ac:dyDescent="0.2">
      <c r="A35" s="149">
        <v>7</v>
      </c>
      <c r="B35" s="14" t="s">
        <v>812</v>
      </c>
      <c r="C35" s="10">
        <v>2022</v>
      </c>
      <c r="D35" s="10">
        <v>2024</v>
      </c>
      <c r="E35" s="175">
        <v>827270.74</v>
      </c>
      <c r="F35" s="101" t="s">
        <v>597</v>
      </c>
    </row>
    <row r="36" spans="1:6" x14ac:dyDescent="0.2">
      <c r="A36" s="20"/>
      <c r="B36" s="26" t="s">
        <v>131</v>
      </c>
      <c r="C36" s="33"/>
      <c r="D36" s="33"/>
      <c r="E36" s="77">
        <f>SUM(E12:E35)</f>
        <v>5626611.2180000003</v>
      </c>
      <c r="F36" s="24"/>
    </row>
    <row r="37" spans="1:6" x14ac:dyDescent="0.2">
      <c r="A37" s="261" t="s">
        <v>507</v>
      </c>
      <c r="B37" s="262"/>
      <c r="C37" s="262"/>
      <c r="D37" s="262"/>
      <c r="E37" s="262"/>
      <c r="F37" s="263"/>
    </row>
    <row r="38" spans="1:6" ht="25.5" x14ac:dyDescent="0.2">
      <c r="A38" s="8">
        <v>1</v>
      </c>
      <c r="B38" s="14" t="s">
        <v>549</v>
      </c>
      <c r="C38" s="10">
        <v>2020</v>
      </c>
      <c r="D38" s="10">
        <v>2021</v>
      </c>
      <c r="E38" s="12">
        <v>253095</v>
      </c>
      <c r="F38" s="28" t="s">
        <v>71</v>
      </c>
    </row>
    <row r="39" spans="1:6" ht="89.25" x14ac:dyDescent="0.2">
      <c r="A39" s="20">
        <v>2</v>
      </c>
      <c r="B39" s="14" t="s">
        <v>551</v>
      </c>
      <c r="C39" s="10">
        <v>2023</v>
      </c>
      <c r="D39" s="10">
        <v>2023</v>
      </c>
      <c r="E39" s="91">
        <v>647921.52</v>
      </c>
      <c r="F39" s="69" t="s">
        <v>552</v>
      </c>
    </row>
    <row r="40" spans="1:6" ht="27.75" customHeight="1" x14ac:dyDescent="0.2">
      <c r="A40" s="8">
        <v>3</v>
      </c>
      <c r="B40" s="14" t="s">
        <v>561</v>
      </c>
      <c r="C40" s="10">
        <v>2021</v>
      </c>
      <c r="D40" s="10">
        <v>2021</v>
      </c>
      <c r="E40" s="92">
        <v>261421.47700000001</v>
      </c>
      <c r="F40" s="24" t="s">
        <v>550</v>
      </c>
    </row>
    <row r="41" spans="1:6" s="53" customFormat="1" x14ac:dyDescent="0.2">
      <c r="A41" s="32"/>
      <c r="B41" s="26" t="s">
        <v>131</v>
      </c>
      <c r="C41" s="33"/>
      <c r="D41" s="33"/>
      <c r="E41" s="77">
        <f>SUM(E38:E40)</f>
        <v>1162437.997</v>
      </c>
      <c r="F41" s="33"/>
    </row>
    <row r="42" spans="1:6" x14ac:dyDescent="0.2">
      <c r="A42" s="20"/>
      <c r="B42" s="26" t="s">
        <v>823</v>
      </c>
      <c r="C42" s="24"/>
      <c r="D42" s="24"/>
      <c r="E42" s="77">
        <f>SUM(E10+E36+E41)</f>
        <v>18864722.914999999</v>
      </c>
      <c r="F42" s="24"/>
    </row>
  </sheetData>
  <mergeCells count="9">
    <mergeCell ref="A37:F37"/>
    <mergeCell ref="A11:F11"/>
    <mergeCell ref="A5:F5"/>
    <mergeCell ref="A1:F1"/>
    <mergeCell ref="A3:A4"/>
    <mergeCell ref="B3:B4"/>
    <mergeCell ref="C3:D3"/>
    <mergeCell ref="E3:E4"/>
    <mergeCell ref="F3:F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C268C-2D11-4B4C-AA44-CA1AA97CEFC6}">
  <dimension ref="A1:R29"/>
  <sheetViews>
    <sheetView topLeftCell="A12" workbookViewId="0">
      <selection activeCell="E24" sqref="E24:F24"/>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18" ht="31.5" customHeight="1" x14ac:dyDescent="0.2">
      <c r="A1" s="264" t="s">
        <v>856</v>
      </c>
      <c r="B1" s="264"/>
      <c r="C1" s="264"/>
      <c r="D1" s="264"/>
      <c r="E1" s="264"/>
      <c r="F1" s="264"/>
    </row>
    <row r="2" spans="1:18" ht="15" customHeight="1" x14ac:dyDescent="0.2">
      <c r="A2" s="2"/>
      <c r="B2" s="2"/>
      <c r="C2" s="2"/>
      <c r="D2" s="2"/>
      <c r="E2" s="82"/>
      <c r="F2" s="3" t="s">
        <v>826</v>
      </c>
    </row>
    <row r="3" spans="1:18" s="4" customFormat="1" ht="26.25" customHeight="1" x14ac:dyDescent="0.25">
      <c r="A3" s="265" t="s">
        <v>0</v>
      </c>
      <c r="B3" s="266" t="s">
        <v>1</v>
      </c>
      <c r="C3" s="266" t="s">
        <v>2</v>
      </c>
      <c r="D3" s="266"/>
      <c r="E3" s="267" t="s">
        <v>3</v>
      </c>
      <c r="F3" s="268" t="s">
        <v>4</v>
      </c>
    </row>
    <row r="4" spans="1:18" s="6" customFormat="1" ht="24" customHeight="1" x14ac:dyDescent="0.25">
      <c r="A4" s="265"/>
      <c r="B4" s="266"/>
      <c r="C4" s="5" t="s">
        <v>5</v>
      </c>
      <c r="D4" s="5" t="s">
        <v>6</v>
      </c>
      <c r="E4" s="267"/>
      <c r="F4" s="269"/>
    </row>
    <row r="5" spans="1:18" s="4" customFormat="1" ht="16.5" customHeight="1" x14ac:dyDescent="0.25">
      <c r="A5" s="261" t="s">
        <v>445</v>
      </c>
      <c r="B5" s="262"/>
      <c r="C5" s="262"/>
      <c r="D5" s="262"/>
      <c r="E5" s="262"/>
      <c r="F5" s="263"/>
      <c r="G5" s="7"/>
      <c r="H5" s="7"/>
      <c r="I5" s="7"/>
      <c r="J5" s="7"/>
      <c r="K5" s="7"/>
      <c r="L5" s="7"/>
      <c r="M5" s="7"/>
      <c r="N5" s="7"/>
      <c r="O5" s="7"/>
      <c r="P5" s="7"/>
      <c r="Q5" s="7"/>
      <c r="R5" s="7"/>
    </row>
    <row r="6" spans="1:18" s="73" customFormat="1" ht="27.75" customHeight="1" x14ac:dyDescent="0.2">
      <c r="A6" s="20">
        <v>1</v>
      </c>
      <c r="B6" s="14" t="s">
        <v>837</v>
      </c>
      <c r="C6" s="24">
        <v>2019</v>
      </c>
      <c r="D6" s="11">
        <v>2020</v>
      </c>
      <c r="E6" s="191">
        <v>1069335.2</v>
      </c>
      <c r="F6" s="10" t="s">
        <v>838</v>
      </c>
    </row>
    <row r="7" spans="1:18" s="73" customFormat="1" ht="27.75" customHeight="1" x14ac:dyDescent="0.2">
      <c r="A7" s="20">
        <v>2</v>
      </c>
      <c r="B7" s="21" t="s">
        <v>839</v>
      </c>
      <c r="C7" s="24">
        <v>2019</v>
      </c>
      <c r="D7" s="11">
        <v>2020</v>
      </c>
      <c r="E7" s="191">
        <v>1148531.8999999999</v>
      </c>
      <c r="F7" s="24" t="s">
        <v>19</v>
      </c>
    </row>
    <row r="8" spans="1:18" x14ac:dyDescent="0.2">
      <c r="A8" s="8"/>
      <c r="B8" s="18" t="s">
        <v>131</v>
      </c>
      <c r="C8" s="24"/>
      <c r="D8" s="11"/>
      <c r="E8" s="95">
        <f>SUM(E6:E7)</f>
        <v>2217867.0999999996</v>
      </c>
      <c r="F8" s="10"/>
      <c r="G8" s="23"/>
      <c r="H8" s="23"/>
      <c r="I8" s="23"/>
      <c r="J8" s="23"/>
      <c r="K8" s="23"/>
      <c r="L8" s="23"/>
      <c r="M8" s="23"/>
      <c r="N8" s="23"/>
      <c r="O8" s="23"/>
      <c r="P8" s="23"/>
      <c r="Q8" s="23"/>
      <c r="R8" s="23"/>
    </row>
    <row r="9" spans="1:18" s="4" customFormat="1" x14ac:dyDescent="0.25">
      <c r="A9" s="261" t="s">
        <v>446</v>
      </c>
      <c r="B9" s="262"/>
      <c r="C9" s="262"/>
      <c r="D9" s="262"/>
      <c r="E9" s="262"/>
      <c r="F9" s="263"/>
      <c r="G9" s="7"/>
      <c r="H9" s="7"/>
      <c r="I9" s="7"/>
      <c r="J9" s="7"/>
      <c r="K9" s="7"/>
      <c r="L9" s="7"/>
      <c r="M9" s="7"/>
      <c r="N9" s="7"/>
      <c r="O9" s="7"/>
      <c r="P9" s="7"/>
      <c r="Q9" s="7"/>
      <c r="R9" s="7"/>
    </row>
    <row r="10" spans="1:18" ht="25.5" x14ac:dyDescent="0.2">
      <c r="A10" s="8">
        <v>1</v>
      </c>
      <c r="B10" s="9" t="s">
        <v>23</v>
      </c>
      <c r="C10" s="10">
        <v>2019</v>
      </c>
      <c r="D10" s="11">
        <v>2020</v>
      </c>
      <c r="E10" s="12">
        <v>143705.20000000001</v>
      </c>
      <c r="F10" s="10" t="s">
        <v>24</v>
      </c>
    </row>
    <row r="11" spans="1:18" s="13" customFormat="1" ht="38.25" customHeight="1" x14ac:dyDescent="0.2">
      <c r="A11" s="8">
        <v>2</v>
      </c>
      <c r="B11" s="16" t="s">
        <v>571</v>
      </c>
      <c r="C11" s="10">
        <v>2020</v>
      </c>
      <c r="D11" s="10">
        <v>2020</v>
      </c>
      <c r="E11" s="12">
        <v>2546</v>
      </c>
      <c r="F11" s="10" t="s">
        <v>44</v>
      </c>
    </row>
    <row r="12" spans="1:18" s="13" customFormat="1" ht="38.25" customHeight="1" x14ac:dyDescent="0.2">
      <c r="A12" s="8">
        <v>3</v>
      </c>
      <c r="B12" s="9" t="s">
        <v>572</v>
      </c>
      <c r="C12" s="10">
        <v>2020</v>
      </c>
      <c r="D12" s="10">
        <v>2020</v>
      </c>
      <c r="E12" s="12">
        <v>5632</v>
      </c>
      <c r="F12" s="10" t="s">
        <v>50</v>
      </c>
    </row>
    <row r="13" spans="1:18" ht="38.25" x14ac:dyDescent="0.2">
      <c r="A13" s="8">
        <v>4</v>
      </c>
      <c r="B13" s="21" t="s">
        <v>172</v>
      </c>
      <c r="C13" s="10">
        <v>2021</v>
      </c>
      <c r="D13" s="10">
        <v>2021</v>
      </c>
      <c r="E13" s="64">
        <v>165440.99600000001</v>
      </c>
      <c r="F13" s="10" t="s">
        <v>173</v>
      </c>
    </row>
    <row r="14" spans="1:18" ht="38.25" x14ac:dyDescent="0.2">
      <c r="A14" s="8">
        <v>5</v>
      </c>
      <c r="B14" s="14" t="s">
        <v>315</v>
      </c>
      <c r="C14" s="8">
        <v>2023</v>
      </c>
      <c r="D14" s="10">
        <v>2023</v>
      </c>
      <c r="E14" s="35">
        <v>31250</v>
      </c>
      <c r="F14" s="36" t="s">
        <v>273</v>
      </c>
    </row>
    <row r="15" spans="1:18" ht="25.5" x14ac:dyDescent="0.2">
      <c r="A15" s="8">
        <v>6</v>
      </c>
      <c r="B15" s="14" t="s">
        <v>316</v>
      </c>
      <c r="C15" s="8">
        <v>2023</v>
      </c>
      <c r="D15" s="10">
        <v>2023</v>
      </c>
      <c r="E15" s="35">
        <v>264044.64600000001</v>
      </c>
      <c r="F15" s="36" t="s">
        <v>278</v>
      </c>
    </row>
    <row r="16" spans="1:18" ht="25.5" x14ac:dyDescent="0.2">
      <c r="A16" s="8">
        <v>7</v>
      </c>
      <c r="B16" s="14" t="s">
        <v>317</v>
      </c>
      <c r="C16" s="8">
        <v>2023</v>
      </c>
      <c r="D16" s="10">
        <v>2023</v>
      </c>
      <c r="E16" s="35">
        <v>107960.63800000001</v>
      </c>
      <c r="F16" s="36" t="s">
        <v>318</v>
      </c>
    </row>
    <row r="17" spans="1:18" ht="38.25" x14ac:dyDescent="0.2">
      <c r="A17" s="8">
        <v>8</v>
      </c>
      <c r="B17" s="14" t="s">
        <v>319</v>
      </c>
      <c r="C17" s="8">
        <v>2023</v>
      </c>
      <c r="D17" s="10">
        <v>2023</v>
      </c>
      <c r="E17" s="35">
        <v>63050</v>
      </c>
      <c r="F17" s="36" t="s">
        <v>257</v>
      </c>
    </row>
    <row r="18" spans="1:18" ht="38.25" x14ac:dyDescent="0.2">
      <c r="A18" s="8">
        <v>9</v>
      </c>
      <c r="B18" s="14" t="s">
        <v>586</v>
      </c>
      <c r="C18" s="8">
        <v>2023</v>
      </c>
      <c r="D18" s="10">
        <v>2023</v>
      </c>
      <c r="E18" s="35">
        <v>109980</v>
      </c>
      <c r="F18" s="10" t="s">
        <v>425</v>
      </c>
    </row>
    <row r="19" spans="1:18" s="38" customFormat="1" ht="36" customHeight="1" x14ac:dyDescent="0.25">
      <c r="A19" s="8">
        <v>10</v>
      </c>
      <c r="B19" s="14" t="s">
        <v>577</v>
      </c>
      <c r="C19" s="8">
        <v>2023</v>
      </c>
      <c r="D19" s="10">
        <v>2023</v>
      </c>
      <c r="E19" s="35">
        <v>14000</v>
      </c>
      <c r="F19" s="10" t="s">
        <v>426</v>
      </c>
      <c r="G19" s="71"/>
      <c r="H19" s="71"/>
      <c r="I19" s="71"/>
      <c r="J19" s="71"/>
      <c r="K19" s="71"/>
      <c r="L19" s="71"/>
      <c r="M19" s="71"/>
      <c r="N19" s="71"/>
      <c r="O19" s="71"/>
      <c r="P19" s="71"/>
      <c r="Q19" s="71"/>
      <c r="R19" s="71"/>
    </row>
    <row r="20" spans="1:18" customFormat="1" ht="42" customHeight="1" x14ac:dyDescent="0.25">
      <c r="A20" s="8">
        <v>11</v>
      </c>
      <c r="B20" s="9" t="s">
        <v>813</v>
      </c>
      <c r="C20" s="8">
        <v>2024</v>
      </c>
      <c r="D20" s="106">
        <v>2025</v>
      </c>
      <c r="E20" s="22">
        <v>2817333.5980000002</v>
      </c>
      <c r="F20" s="121" t="s">
        <v>662</v>
      </c>
    </row>
    <row r="21" spans="1:18" s="58" customFormat="1" x14ac:dyDescent="0.25">
      <c r="A21" s="32"/>
      <c r="B21" s="32" t="s">
        <v>131</v>
      </c>
      <c r="C21" s="33"/>
      <c r="D21" s="33"/>
      <c r="E21" s="80">
        <f>SUM(E10:E20)</f>
        <v>3724943.0780000002</v>
      </c>
      <c r="F21" s="33"/>
    </row>
    <row r="22" spans="1:18" x14ac:dyDescent="0.2">
      <c r="A22" s="261" t="s">
        <v>447</v>
      </c>
      <c r="B22" s="262"/>
      <c r="C22" s="262"/>
      <c r="D22" s="262"/>
      <c r="E22" s="262"/>
      <c r="F22" s="263"/>
    </row>
    <row r="23" spans="1:18" ht="25.5" x14ac:dyDescent="0.2">
      <c r="A23" s="8">
        <v>1</v>
      </c>
      <c r="B23" s="14" t="s">
        <v>467</v>
      </c>
      <c r="C23" s="10">
        <v>2022</v>
      </c>
      <c r="D23" s="10">
        <v>2022</v>
      </c>
      <c r="E23" s="22">
        <v>51323.417000000001</v>
      </c>
      <c r="F23" s="10" t="s">
        <v>468</v>
      </c>
    </row>
    <row r="24" spans="1:18" ht="38.25" x14ac:dyDescent="0.2">
      <c r="A24" s="8">
        <v>2</v>
      </c>
      <c r="B24" s="14" t="s">
        <v>469</v>
      </c>
      <c r="C24" s="10">
        <v>2023</v>
      </c>
      <c r="D24" s="10">
        <v>2023</v>
      </c>
      <c r="E24" s="64">
        <v>39869.550000000003</v>
      </c>
      <c r="F24" s="24" t="s">
        <v>861</v>
      </c>
    </row>
    <row r="25" spans="1:18" x14ac:dyDescent="0.2">
      <c r="A25" s="32"/>
      <c r="B25" s="26" t="s">
        <v>131</v>
      </c>
      <c r="C25" s="33"/>
      <c r="D25" s="33"/>
      <c r="E25" s="77">
        <f>SUM(E23:E24)</f>
        <v>91192.967000000004</v>
      </c>
      <c r="F25" s="33"/>
    </row>
    <row r="26" spans="1:18" x14ac:dyDescent="0.2">
      <c r="A26" s="261" t="s">
        <v>507</v>
      </c>
      <c r="B26" s="262"/>
      <c r="C26" s="262"/>
      <c r="D26" s="262"/>
      <c r="E26" s="262"/>
      <c r="F26" s="263"/>
    </row>
    <row r="27" spans="1:18" ht="50.25" customHeight="1" x14ac:dyDescent="0.2">
      <c r="A27" s="20">
        <v>1</v>
      </c>
      <c r="B27" s="14" t="s">
        <v>553</v>
      </c>
      <c r="C27" s="10">
        <v>2020</v>
      </c>
      <c r="D27" s="10">
        <v>2022</v>
      </c>
      <c r="E27" s="12">
        <v>3852117.1379999998</v>
      </c>
      <c r="F27" s="24" t="s">
        <v>506</v>
      </c>
    </row>
    <row r="28" spans="1:18" x14ac:dyDescent="0.2">
      <c r="A28" s="20"/>
      <c r="B28" s="26" t="s">
        <v>131</v>
      </c>
      <c r="C28" s="24"/>
      <c r="D28" s="24"/>
      <c r="E28" s="209">
        <f>SUM(E27)</f>
        <v>3852117.1379999998</v>
      </c>
      <c r="F28" s="24"/>
    </row>
    <row r="29" spans="1:18" x14ac:dyDescent="0.2">
      <c r="A29" s="20"/>
      <c r="B29" s="26" t="s">
        <v>823</v>
      </c>
      <c r="C29" s="24"/>
      <c r="D29" s="24"/>
      <c r="E29" s="77">
        <f>SUM(E8+E21+E25+E28)</f>
        <v>9886120.2829999998</v>
      </c>
      <c r="F29" s="24"/>
    </row>
  </sheetData>
  <mergeCells count="10">
    <mergeCell ref="A26:F26"/>
    <mergeCell ref="A22:F22"/>
    <mergeCell ref="A9:F9"/>
    <mergeCell ref="A5:F5"/>
    <mergeCell ref="A1:F1"/>
    <mergeCell ref="A3:A4"/>
    <mergeCell ref="B3:B4"/>
    <mergeCell ref="C3:D3"/>
    <mergeCell ref="E3:E4"/>
    <mergeCell ref="F3:F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9D8A-395C-40CD-B381-E27B1A925600}">
  <dimension ref="A1:S30"/>
  <sheetViews>
    <sheetView tabSelected="1" topLeftCell="A16" workbookViewId="0">
      <selection activeCell="E30" sqref="E30"/>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19" ht="31.5" customHeight="1" x14ac:dyDescent="0.2">
      <c r="A1" s="264" t="s">
        <v>857</v>
      </c>
      <c r="B1" s="264"/>
      <c r="C1" s="264"/>
      <c r="D1" s="264"/>
      <c r="E1" s="264"/>
      <c r="F1" s="264"/>
    </row>
    <row r="2" spans="1:19" ht="15" customHeight="1" x14ac:dyDescent="0.2">
      <c r="A2" s="2"/>
      <c r="B2" s="2"/>
      <c r="C2" s="2"/>
      <c r="D2" s="2"/>
      <c r="E2" s="82"/>
      <c r="F2" s="3" t="s">
        <v>826</v>
      </c>
    </row>
    <row r="3" spans="1:19" s="4" customFormat="1" ht="26.25" customHeight="1" x14ac:dyDescent="0.25">
      <c r="A3" s="265" t="s">
        <v>0</v>
      </c>
      <c r="B3" s="266" t="s">
        <v>1</v>
      </c>
      <c r="C3" s="266" t="s">
        <v>2</v>
      </c>
      <c r="D3" s="266"/>
      <c r="E3" s="267" t="s">
        <v>3</v>
      </c>
      <c r="F3" s="268" t="s">
        <v>4</v>
      </c>
    </row>
    <row r="4" spans="1:19" s="6" customFormat="1" ht="24" customHeight="1" x14ac:dyDescent="0.25">
      <c r="A4" s="265"/>
      <c r="B4" s="266"/>
      <c r="C4" s="5" t="s">
        <v>5</v>
      </c>
      <c r="D4" s="5" t="s">
        <v>6</v>
      </c>
      <c r="E4" s="267"/>
      <c r="F4" s="269"/>
    </row>
    <row r="5" spans="1:19" s="4" customFormat="1" x14ac:dyDescent="0.25">
      <c r="A5" s="261" t="s">
        <v>446</v>
      </c>
      <c r="B5" s="262"/>
      <c r="C5" s="262"/>
      <c r="D5" s="262"/>
      <c r="E5" s="262"/>
      <c r="F5" s="263"/>
      <c r="G5" s="7"/>
      <c r="H5" s="7"/>
      <c r="I5" s="7"/>
      <c r="J5" s="7"/>
      <c r="K5" s="7"/>
      <c r="L5" s="7"/>
      <c r="M5" s="7"/>
      <c r="N5" s="7"/>
      <c r="O5" s="7"/>
      <c r="P5" s="7"/>
      <c r="Q5" s="7"/>
      <c r="R5" s="7"/>
    </row>
    <row r="6" spans="1:19" ht="89.25" x14ac:dyDescent="0.2">
      <c r="A6" s="8">
        <v>1</v>
      </c>
      <c r="B6" s="15" t="s">
        <v>47</v>
      </c>
      <c r="C6" s="10">
        <v>2020</v>
      </c>
      <c r="D6" s="10">
        <v>2020</v>
      </c>
      <c r="E6" s="12">
        <v>80000</v>
      </c>
      <c r="F6" s="10" t="s">
        <v>48</v>
      </c>
    </row>
    <row r="7" spans="1:19" ht="25.5" x14ac:dyDescent="0.2">
      <c r="A7" s="8">
        <v>2</v>
      </c>
      <c r="B7" s="9" t="s">
        <v>53</v>
      </c>
      <c r="C7" s="10">
        <v>2020</v>
      </c>
      <c r="D7" s="10">
        <v>2020</v>
      </c>
      <c r="E7" s="12">
        <v>9000</v>
      </c>
      <c r="F7" s="10" t="s">
        <v>54</v>
      </c>
    </row>
    <row r="8" spans="1:19" ht="25.5" x14ac:dyDescent="0.2">
      <c r="A8" s="8">
        <v>3</v>
      </c>
      <c r="B8" s="9" t="s">
        <v>125</v>
      </c>
      <c r="C8" s="10">
        <v>2020</v>
      </c>
      <c r="D8" s="10">
        <v>2020</v>
      </c>
      <c r="E8" s="12">
        <v>8987</v>
      </c>
      <c r="F8" s="10" t="s">
        <v>126</v>
      </c>
    </row>
    <row r="9" spans="1:19" s="13" customFormat="1" ht="38.25" customHeight="1" x14ac:dyDescent="0.2">
      <c r="A9" s="8">
        <v>4</v>
      </c>
      <c r="B9" s="16" t="s">
        <v>571</v>
      </c>
      <c r="C9" s="10">
        <v>2020</v>
      </c>
      <c r="D9" s="10">
        <v>2020</v>
      </c>
      <c r="E9" s="12">
        <v>2546</v>
      </c>
      <c r="F9" s="10" t="s">
        <v>44</v>
      </c>
    </row>
    <row r="10" spans="1:19" s="13" customFormat="1" ht="38.25" customHeight="1" x14ac:dyDescent="0.2">
      <c r="A10" s="8">
        <v>5</v>
      </c>
      <c r="B10" s="9" t="s">
        <v>573</v>
      </c>
      <c r="C10" s="10">
        <v>2020</v>
      </c>
      <c r="D10" s="10">
        <v>2020</v>
      </c>
      <c r="E10" s="12">
        <v>7040</v>
      </c>
      <c r="F10" s="10" t="s">
        <v>50</v>
      </c>
    </row>
    <row r="11" spans="1:19" ht="51" x14ac:dyDescent="0.2">
      <c r="A11" s="8">
        <v>6</v>
      </c>
      <c r="B11" s="14" t="s">
        <v>564</v>
      </c>
      <c r="C11" s="10">
        <v>2021</v>
      </c>
      <c r="D11" s="10">
        <v>2021</v>
      </c>
      <c r="E11" s="85">
        <v>80000</v>
      </c>
      <c r="F11" s="10" t="s">
        <v>151</v>
      </c>
      <c r="G11" s="23"/>
      <c r="H11" s="23"/>
      <c r="I11" s="23"/>
      <c r="J11" s="23"/>
      <c r="K11" s="23"/>
      <c r="L11" s="23"/>
      <c r="M11" s="23"/>
      <c r="N11" s="23"/>
      <c r="O11" s="23"/>
      <c r="P11" s="23"/>
      <c r="Q11" s="23"/>
      <c r="R11" s="23"/>
      <c r="S11" s="23"/>
    </row>
    <row r="12" spans="1:19" ht="25.5" x14ac:dyDescent="0.2">
      <c r="A12" s="8">
        <v>7</v>
      </c>
      <c r="B12" s="21" t="s">
        <v>167</v>
      </c>
      <c r="C12" s="10">
        <v>2021</v>
      </c>
      <c r="D12" s="10">
        <v>2022</v>
      </c>
      <c r="E12" s="64">
        <v>522453.50699999998</v>
      </c>
      <c r="F12" s="10" t="s">
        <v>142</v>
      </c>
    </row>
    <row r="13" spans="1:19" ht="25.5" x14ac:dyDescent="0.2">
      <c r="A13" s="8">
        <v>8</v>
      </c>
      <c r="B13" s="21" t="s">
        <v>193</v>
      </c>
      <c r="C13" s="24">
        <v>2022</v>
      </c>
      <c r="D13" s="24">
        <v>2022</v>
      </c>
      <c r="E13" s="83">
        <v>68773.433999999994</v>
      </c>
      <c r="F13" s="24" t="s">
        <v>194</v>
      </c>
    </row>
    <row r="14" spans="1:19" s="4" customFormat="1" ht="43.5" customHeight="1" x14ac:dyDescent="0.25">
      <c r="A14" s="8">
        <v>9</v>
      </c>
      <c r="B14" s="21" t="s">
        <v>568</v>
      </c>
      <c r="C14" s="24">
        <v>2022</v>
      </c>
      <c r="D14" s="24">
        <v>2022</v>
      </c>
      <c r="E14" s="83">
        <v>50000</v>
      </c>
      <c r="F14" s="24" t="s">
        <v>216</v>
      </c>
      <c r="G14" s="7"/>
      <c r="H14" s="7"/>
      <c r="I14" s="7"/>
      <c r="J14" s="7"/>
      <c r="K14" s="7"/>
      <c r="L14" s="7"/>
      <c r="M14" s="7"/>
      <c r="N14" s="7"/>
      <c r="O14" s="7"/>
      <c r="P14" s="7"/>
      <c r="Q14" s="7"/>
      <c r="R14" s="7"/>
      <c r="S14" s="7"/>
    </row>
    <row r="15" spans="1:19" ht="38.25" x14ac:dyDescent="0.2">
      <c r="A15" s="8">
        <v>10</v>
      </c>
      <c r="B15" s="27" t="s">
        <v>244</v>
      </c>
      <c r="C15" s="24">
        <v>2022</v>
      </c>
      <c r="D15" s="24">
        <v>2022</v>
      </c>
      <c r="E15" s="83">
        <v>139500</v>
      </c>
      <c r="F15" s="24" t="s">
        <v>245</v>
      </c>
    </row>
    <row r="16" spans="1:19" ht="38.25" x14ac:dyDescent="0.2">
      <c r="A16" s="8">
        <v>11</v>
      </c>
      <c r="B16" s="14" t="s">
        <v>320</v>
      </c>
      <c r="C16" s="8">
        <v>2023</v>
      </c>
      <c r="D16" s="8">
        <v>2023</v>
      </c>
      <c r="E16" s="35">
        <v>57750</v>
      </c>
      <c r="F16" s="36" t="s">
        <v>306</v>
      </c>
    </row>
    <row r="17" spans="1:18" ht="38.25" x14ac:dyDescent="0.2">
      <c r="A17" s="8">
        <v>12</v>
      </c>
      <c r="B17" s="14" t="s">
        <v>321</v>
      </c>
      <c r="C17" s="8">
        <v>2023</v>
      </c>
      <c r="D17" s="8">
        <v>2023</v>
      </c>
      <c r="E17" s="35">
        <v>19356</v>
      </c>
      <c r="F17" s="36" t="s">
        <v>322</v>
      </c>
    </row>
    <row r="18" spans="1:18" ht="38.25" x14ac:dyDescent="0.2">
      <c r="A18" s="8">
        <v>13</v>
      </c>
      <c r="B18" s="14" t="s">
        <v>323</v>
      </c>
      <c r="C18" s="8">
        <v>2023</v>
      </c>
      <c r="D18" s="8">
        <v>2023</v>
      </c>
      <c r="E18" s="35">
        <v>78000</v>
      </c>
      <c r="F18" s="36" t="s">
        <v>324</v>
      </c>
    </row>
    <row r="19" spans="1:18" ht="51" x14ac:dyDescent="0.2">
      <c r="A19" s="8">
        <v>14</v>
      </c>
      <c r="B19" s="14" t="s">
        <v>373</v>
      </c>
      <c r="C19" s="8">
        <v>2023</v>
      </c>
      <c r="D19" s="8">
        <v>2023</v>
      </c>
      <c r="E19" s="35">
        <v>50000</v>
      </c>
      <c r="F19" s="36" t="s">
        <v>374</v>
      </c>
    </row>
    <row r="20" spans="1:18" ht="38.25" x14ac:dyDescent="0.2">
      <c r="A20" s="8">
        <v>15</v>
      </c>
      <c r="B20" s="14" t="s">
        <v>587</v>
      </c>
      <c r="C20" s="8">
        <v>2023</v>
      </c>
      <c r="D20" s="10">
        <v>2023</v>
      </c>
      <c r="E20" s="35">
        <v>109980</v>
      </c>
      <c r="F20" s="10" t="s">
        <v>425</v>
      </c>
    </row>
    <row r="21" spans="1:18" s="38" customFormat="1" ht="35.25" customHeight="1" x14ac:dyDescent="0.25">
      <c r="A21" s="8">
        <v>16</v>
      </c>
      <c r="B21" s="14" t="s">
        <v>578</v>
      </c>
      <c r="C21" s="8">
        <v>2023</v>
      </c>
      <c r="D21" s="10">
        <v>2023</v>
      </c>
      <c r="E21" s="35">
        <v>17500</v>
      </c>
      <c r="F21" s="10" t="s">
        <v>426</v>
      </c>
      <c r="G21" s="71"/>
      <c r="H21" s="71"/>
      <c r="I21" s="71"/>
      <c r="J21" s="71"/>
      <c r="K21" s="71"/>
      <c r="L21" s="71"/>
      <c r="M21" s="71"/>
      <c r="N21" s="71"/>
      <c r="O21" s="71"/>
      <c r="P21" s="71"/>
      <c r="Q21" s="71"/>
      <c r="R21" s="71"/>
    </row>
    <row r="22" spans="1:18" customFormat="1" ht="42" customHeight="1" x14ac:dyDescent="0.25">
      <c r="A22" s="8">
        <v>17</v>
      </c>
      <c r="B22" s="46" t="s">
        <v>818</v>
      </c>
      <c r="C22" s="44">
        <v>2024</v>
      </c>
      <c r="D22" s="44">
        <v>2024</v>
      </c>
      <c r="E22" s="42">
        <v>80000</v>
      </c>
      <c r="F22" s="10" t="s">
        <v>819</v>
      </c>
    </row>
    <row r="23" spans="1:18" x14ac:dyDescent="0.2">
      <c r="A23" s="32"/>
      <c r="B23" s="26" t="s">
        <v>131</v>
      </c>
      <c r="C23" s="33"/>
      <c r="D23" s="33"/>
      <c r="E23" s="77">
        <f>SUM(E6:E22)</f>
        <v>1380885.9410000001</v>
      </c>
      <c r="F23" s="33"/>
    </row>
    <row r="24" spans="1:18" x14ac:dyDescent="0.2">
      <c r="A24" s="261" t="s">
        <v>447</v>
      </c>
      <c r="B24" s="262"/>
      <c r="C24" s="262"/>
      <c r="D24" s="262"/>
      <c r="E24" s="262"/>
      <c r="F24" s="263"/>
    </row>
    <row r="25" spans="1:18" customFormat="1" ht="25.5" x14ac:dyDescent="0.25">
      <c r="A25" s="159">
        <v>1</v>
      </c>
      <c r="B25" s="43" t="s">
        <v>820</v>
      </c>
      <c r="C25" s="44">
        <v>2024</v>
      </c>
      <c r="D25" s="115">
        <v>2025</v>
      </c>
      <c r="E25" s="210">
        <v>496000</v>
      </c>
      <c r="F25" s="10" t="s">
        <v>821</v>
      </c>
    </row>
    <row r="26" spans="1:18" x14ac:dyDescent="0.2">
      <c r="A26" s="32"/>
      <c r="B26" s="26" t="s">
        <v>131</v>
      </c>
      <c r="C26" s="33"/>
      <c r="D26" s="33"/>
      <c r="E26" s="77">
        <f>SUM(E25)</f>
        <v>496000</v>
      </c>
      <c r="F26" s="33"/>
    </row>
    <row r="27" spans="1:18" x14ac:dyDescent="0.2">
      <c r="A27" s="261" t="s">
        <v>507</v>
      </c>
      <c r="B27" s="262"/>
      <c r="C27" s="262"/>
      <c r="D27" s="262"/>
      <c r="E27" s="262"/>
      <c r="F27" s="263"/>
    </row>
    <row r="28" spans="1:18" ht="38.25" x14ac:dyDescent="0.2">
      <c r="A28" s="20">
        <v>1</v>
      </c>
      <c r="B28" s="14" t="s">
        <v>555</v>
      </c>
      <c r="C28" s="24">
        <v>2020</v>
      </c>
      <c r="D28" s="11">
        <v>2020</v>
      </c>
      <c r="E28" s="12">
        <v>243119.12400000001</v>
      </c>
      <c r="F28" s="24" t="s">
        <v>556</v>
      </c>
    </row>
    <row r="29" spans="1:18" x14ac:dyDescent="0.2">
      <c r="A29" s="20"/>
      <c r="B29" s="26" t="s">
        <v>131</v>
      </c>
      <c r="C29" s="24"/>
      <c r="D29" s="24"/>
      <c r="E29" s="77">
        <f>SUM(E28)</f>
        <v>243119.12400000001</v>
      </c>
      <c r="F29" s="24"/>
    </row>
    <row r="30" spans="1:18" x14ac:dyDescent="0.2">
      <c r="A30" s="20"/>
      <c r="B30" s="26" t="s">
        <v>823</v>
      </c>
      <c r="C30" s="24"/>
      <c r="D30" s="24"/>
      <c r="E30" s="77">
        <f>SUM(E23+E26+E29)</f>
        <v>2120005.0649999999</v>
      </c>
      <c r="F30" s="24"/>
    </row>
  </sheetData>
  <mergeCells count="9">
    <mergeCell ref="A27:F27"/>
    <mergeCell ref="A24:F24"/>
    <mergeCell ref="A5:F5"/>
    <mergeCell ref="A1:F1"/>
    <mergeCell ref="A3:A4"/>
    <mergeCell ref="B3:B4"/>
    <mergeCell ref="C3:D3"/>
    <mergeCell ref="E3:E4"/>
    <mergeCell ref="F3:F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25635-D259-4993-9106-C85FBDE33665}">
  <dimension ref="A1:XET25"/>
  <sheetViews>
    <sheetView topLeftCell="A7" workbookViewId="0">
      <selection activeCell="E23" sqref="E23"/>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852</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2.75" customHeight="1" x14ac:dyDescent="0.25">
      <c r="A5" s="261" t="s">
        <v>445</v>
      </c>
      <c r="B5" s="262"/>
      <c r="C5" s="262"/>
      <c r="D5" s="262"/>
      <c r="E5" s="262"/>
      <c r="F5" s="263"/>
      <c r="G5" s="7"/>
      <c r="H5" s="7"/>
      <c r="I5" s="7"/>
      <c r="J5" s="7"/>
      <c r="K5" s="7"/>
      <c r="L5" s="7"/>
      <c r="M5" s="7"/>
      <c r="N5" s="7"/>
      <c r="O5" s="7"/>
      <c r="P5" s="7"/>
      <c r="Q5" s="7"/>
      <c r="R5" s="7"/>
      <c r="S5" s="7"/>
      <c r="T5" s="7"/>
      <c r="U5" s="7"/>
    </row>
    <row r="6" spans="1:21" s="13" customFormat="1" ht="24.75" customHeight="1" x14ac:dyDescent="0.2">
      <c r="A6" s="20">
        <v>1</v>
      </c>
      <c r="B6" s="21" t="s">
        <v>603</v>
      </c>
      <c r="C6" s="24">
        <v>2019</v>
      </c>
      <c r="D6" s="11">
        <v>2020</v>
      </c>
      <c r="E6" s="75">
        <v>1170619.5</v>
      </c>
      <c r="F6" s="24" t="s">
        <v>171</v>
      </c>
    </row>
    <row r="7" spans="1:21" s="13" customFormat="1" ht="17.25" customHeight="1" x14ac:dyDescent="0.2">
      <c r="A7" s="32"/>
      <c r="B7" s="18" t="s">
        <v>131</v>
      </c>
      <c r="C7" s="33"/>
      <c r="D7" s="94"/>
      <c r="E7" s="95">
        <f>SUM(E6:E6)</f>
        <v>1170619.5</v>
      </c>
      <c r="F7" s="18"/>
    </row>
    <row r="8" spans="1:21" s="4" customFormat="1" x14ac:dyDescent="0.25">
      <c r="A8" s="261" t="s">
        <v>446</v>
      </c>
      <c r="B8" s="262"/>
      <c r="C8" s="262"/>
      <c r="D8" s="262"/>
      <c r="E8" s="262"/>
      <c r="F8" s="263"/>
      <c r="G8" s="7"/>
      <c r="H8" s="7"/>
      <c r="I8" s="7"/>
      <c r="J8" s="7"/>
      <c r="K8" s="7"/>
      <c r="L8" s="7"/>
      <c r="M8" s="7"/>
      <c r="N8" s="7"/>
      <c r="O8" s="7"/>
      <c r="P8" s="7"/>
      <c r="Q8" s="7"/>
      <c r="R8" s="7"/>
      <c r="S8" s="7"/>
      <c r="T8" s="7"/>
      <c r="U8" s="7"/>
    </row>
    <row r="9" spans="1:21" s="13" customFormat="1" ht="39" customHeight="1" x14ac:dyDescent="0.2">
      <c r="A9" s="8">
        <v>1</v>
      </c>
      <c r="B9" s="9" t="s">
        <v>7</v>
      </c>
      <c r="C9" s="10">
        <v>2019</v>
      </c>
      <c r="D9" s="11">
        <v>2020</v>
      </c>
      <c r="E9" s="12">
        <v>159981.65400000001</v>
      </c>
      <c r="F9" s="10" t="s">
        <v>8</v>
      </c>
    </row>
    <row r="10" spans="1:21" s="13" customFormat="1" ht="38.25" customHeight="1" x14ac:dyDescent="0.2">
      <c r="A10" s="8">
        <v>2</v>
      </c>
      <c r="B10" s="9" t="s">
        <v>59</v>
      </c>
      <c r="C10" s="10">
        <v>2020</v>
      </c>
      <c r="D10" s="10">
        <v>2021</v>
      </c>
      <c r="E10" s="12">
        <v>104929</v>
      </c>
      <c r="F10" s="10" t="s">
        <v>60</v>
      </c>
    </row>
    <row r="11" spans="1:21" s="13" customFormat="1" ht="39.75" customHeight="1" x14ac:dyDescent="0.2">
      <c r="A11" s="8">
        <v>3</v>
      </c>
      <c r="B11" s="14" t="s">
        <v>81</v>
      </c>
      <c r="C11" s="10">
        <v>2020</v>
      </c>
      <c r="D11" s="10">
        <v>2020</v>
      </c>
      <c r="E11" s="12">
        <v>29879.204000000002</v>
      </c>
      <c r="F11" s="10" t="s">
        <v>60</v>
      </c>
    </row>
    <row r="12" spans="1:21" s="13" customFormat="1" ht="38.25" customHeight="1" x14ac:dyDescent="0.2">
      <c r="A12" s="8">
        <v>4</v>
      </c>
      <c r="B12" s="16" t="s">
        <v>571</v>
      </c>
      <c r="C12" s="10">
        <v>2020</v>
      </c>
      <c r="D12" s="10">
        <v>2020</v>
      </c>
      <c r="E12" s="12">
        <v>2546</v>
      </c>
      <c r="F12" s="10" t="s">
        <v>44</v>
      </c>
    </row>
    <row r="13" spans="1:21" s="13" customFormat="1" ht="38.25" customHeight="1" x14ac:dyDescent="0.2">
      <c r="A13" s="8">
        <v>5</v>
      </c>
      <c r="B13" s="9" t="s">
        <v>572</v>
      </c>
      <c r="C13" s="10">
        <v>2020</v>
      </c>
      <c r="D13" s="10">
        <v>2020</v>
      </c>
      <c r="E13" s="12">
        <v>5632</v>
      </c>
      <c r="F13" s="10" t="s">
        <v>50</v>
      </c>
    </row>
    <row r="14" spans="1:21" ht="51" x14ac:dyDescent="0.2">
      <c r="A14" s="8">
        <v>6</v>
      </c>
      <c r="B14" s="21" t="s">
        <v>170</v>
      </c>
      <c r="C14" s="10">
        <v>2021</v>
      </c>
      <c r="D14" s="10">
        <v>2021</v>
      </c>
      <c r="E14" s="64">
        <v>64572.309000000001</v>
      </c>
      <c r="F14" s="10" t="s">
        <v>171</v>
      </c>
      <c r="G14" s="23"/>
      <c r="H14" s="23"/>
      <c r="I14" s="23"/>
      <c r="J14" s="23"/>
      <c r="K14" s="23"/>
      <c r="L14" s="23"/>
      <c r="M14" s="23"/>
      <c r="N14" s="23"/>
      <c r="O14" s="23"/>
      <c r="P14" s="23"/>
      <c r="Q14" s="23"/>
      <c r="R14" s="23"/>
      <c r="S14" s="23"/>
      <c r="T14" s="23"/>
      <c r="U14" s="23"/>
    </row>
    <row r="15" spans="1:21" s="4" customFormat="1" ht="17.25" customHeight="1" x14ac:dyDescent="0.25">
      <c r="A15" s="8">
        <v>7</v>
      </c>
      <c r="B15" s="21" t="s">
        <v>183</v>
      </c>
      <c r="C15" s="24">
        <v>2022</v>
      </c>
      <c r="D15" s="24">
        <v>2022</v>
      </c>
      <c r="E15" s="83">
        <v>289094.304</v>
      </c>
      <c r="F15" s="24" t="s">
        <v>184</v>
      </c>
      <c r="G15" s="7"/>
      <c r="H15" s="7"/>
      <c r="I15" s="7"/>
      <c r="J15" s="7"/>
      <c r="K15" s="7"/>
      <c r="L15" s="7"/>
      <c r="M15" s="7"/>
      <c r="N15" s="7"/>
      <c r="O15" s="7"/>
      <c r="P15" s="7"/>
      <c r="Q15" s="7"/>
      <c r="R15" s="7"/>
      <c r="S15" s="7"/>
      <c r="T15" s="7"/>
      <c r="U15" s="7"/>
    </row>
    <row r="16" spans="1:21" s="38" customFormat="1" ht="27.75" customHeight="1" x14ac:dyDescent="0.25">
      <c r="A16" s="8">
        <v>8</v>
      </c>
      <c r="B16" s="9" t="s">
        <v>384</v>
      </c>
      <c r="C16" s="8">
        <v>2023</v>
      </c>
      <c r="D16" s="10">
        <v>2023</v>
      </c>
      <c r="E16" s="84">
        <v>89000</v>
      </c>
      <c r="F16" s="41" t="s">
        <v>385</v>
      </c>
      <c r="G16" s="37"/>
      <c r="H16" s="37"/>
      <c r="I16" s="37"/>
      <c r="J16" s="37"/>
      <c r="K16" s="37"/>
      <c r="L16" s="37"/>
      <c r="M16" s="37"/>
      <c r="N16" s="37"/>
      <c r="O16" s="37"/>
      <c r="P16" s="37"/>
      <c r="Q16" s="37"/>
      <c r="R16" s="37"/>
      <c r="S16" s="37"/>
      <c r="T16" s="37"/>
      <c r="U16" s="37"/>
    </row>
    <row r="17" spans="1:16374" s="38" customFormat="1" ht="36" customHeight="1" x14ac:dyDescent="0.25">
      <c r="A17" s="8">
        <v>9</v>
      </c>
      <c r="B17" s="14" t="s">
        <v>577</v>
      </c>
      <c r="C17" s="8">
        <v>2023</v>
      </c>
      <c r="D17" s="10">
        <v>2023</v>
      </c>
      <c r="E17" s="35">
        <v>14000</v>
      </c>
      <c r="F17" s="10" t="s">
        <v>426</v>
      </c>
      <c r="G17" s="71"/>
      <c r="H17" s="71"/>
      <c r="I17" s="71"/>
      <c r="J17" s="71"/>
      <c r="K17" s="71"/>
      <c r="L17" s="71"/>
      <c r="M17" s="71"/>
      <c r="N17" s="71"/>
      <c r="O17" s="71"/>
      <c r="P17" s="71"/>
      <c r="Q17" s="71"/>
      <c r="R17" s="71"/>
      <c r="S17" s="71"/>
      <c r="T17" s="71"/>
      <c r="U17" s="71"/>
    </row>
    <row r="18" spans="1:16374" s="38" customFormat="1" ht="28.5" customHeight="1" x14ac:dyDescent="0.25">
      <c r="A18" s="8">
        <v>10</v>
      </c>
      <c r="B18" s="9" t="s">
        <v>657</v>
      </c>
      <c r="C18" s="8">
        <v>2024</v>
      </c>
      <c r="D18" s="8">
        <v>2024</v>
      </c>
      <c r="E18" s="103">
        <v>134998.22</v>
      </c>
      <c r="F18" s="10" t="s">
        <v>658</v>
      </c>
    </row>
    <row r="19" spans="1:16374" s="38" customFormat="1" ht="27.75" customHeight="1" x14ac:dyDescent="0.25">
      <c r="A19" s="8">
        <v>11</v>
      </c>
      <c r="B19" s="9" t="s">
        <v>659</v>
      </c>
      <c r="C19" s="8">
        <v>2024</v>
      </c>
      <c r="D19" s="8">
        <v>2024</v>
      </c>
      <c r="E19" s="104">
        <v>109500</v>
      </c>
      <c r="F19" s="10" t="s">
        <v>660</v>
      </c>
    </row>
    <row r="20" spans="1:16374" ht="27" customHeight="1" x14ac:dyDescent="0.2">
      <c r="A20" s="8">
        <v>12</v>
      </c>
      <c r="B20" s="43" t="s">
        <v>661</v>
      </c>
      <c r="C20" s="8">
        <v>2023</v>
      </c>
      <c r="D20" s="8">
        <v>2024</v>
      </c>
      <c r="E20" s="104">
        <v>790483.67</v>
      </c>
      <c r="F20" s="36" t="s">
        <v>662</v>
      </c>
    </row>
    <row r="21" spans="1:16374" s="38" customFormat="1" ht="16.5" customHeight="1" x14ac:dyDescent="0.25">
      <c r="A21" s="20"/>
      <c r="B21" s="32" t="s">
        <v>131</v>
      </c>
      <c r="C21" s="18"/>
      <c r="D21" s="18"/>
      <c r="E21" s="19">
        <f>SUM(E9:E20)</f>
        <v>1794616.361</v>
      </c>
      <c r="F21" s="24"/>
      <c r="G21" s="37"/>
      <c r="H21" s="37"/>
      <c r="I21" s="37"/>
      <c r="J21" s="37"/>
      <c r="K21" s="37"/>
      <c r="L21" s="37"/>
      <c r="M21" s="37"/>
      <c r="N21" s="37"/>
      <c r="O21" s="37"/>
      <c r="P21" s="37"/>
      <c r="Q21" s="37"/>
      <c r="R21" s="37"/>
      <c r="S21" s="37"/>
      <c r="T21" s="37"/>
      <c r="U21" s="37"/>
    </row>
    <row r="22" spans="1:16374" x14ac:dyDescent="0.2">
      <c r="A22" s="261" t="s">
        <v>447</v>
      </c>
      <c r="B22" s="262"/>
      <c r="C22" s="262"/>
      <c r="D22" s="262"/>
      <c r="E22" s="262"/>
      <c r="F22" s="263"/>
    </row>
    <row r="23" spans="1:16374" s="13" customFormat="1" ht="33.75" customHeight="1" x14ac:dyDescent="0.2">
      <c r="A23" s="44">
        <v>1</v>
      </c>
      <c r="B23" s="21" t="s">
        <v>663</v>
      </c>
      <c r="C23" s="8">
        <v>2024</v>
      </c>
      <c r="D23" s="8">
        <v>2024</v>
      </c>
      <c r="E23" s="105">
        <v>339719.446</v>
      </c>
      <c r="F23" s="36" t="s">
        <v>664</v>
      </c>
    </row>
    <row r="24" spans="1:16374" x14ac:dyDescent="0.2">
      <c r="A24" s="8"/>
      <c r="B24" s="26" t="s">
        <v>131</v>
      </c>
      <c r="C24" s="10"/>
      <c r="D24" s="10"/>
      <c r="E24" s="19">
        <f>SUM(E23)</f>
        <v>339719.446</v>
      </c>
      <c r="F24" s="10"/>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c r="IE24" s="38"/>
      <c r="IF24" s="38"/>
      <c r="IG24" s="38"/>
      <c r="IH24" s="38"/>
      <c r="II24" s="38"/>
      <c r="IJ24" s="38"/>
      <c r="IK24" s="38"/>
      <c r="IL24" s="38"/>
      <c r="IM24" s="38"/>
      <c r="IN24" s="38"/>
      <c r="IO24" s="38"/>
      <c r="IP24" s="38"/>
      <c r="IQ24" s="38"/>
      <c r="IR24" s="38"/>
      <c r="IS24" s="38"/>
      <c r="IT24" s="38"/>
      <c r="IU24" s="38"/>
      <c r="IV24" s="38"/>
      <c r="IW24" s="38"/>
      <c r="IX24" s="38"/>
      <c r="IY24" s="38"/>
      <c r="IZ24" s="38"/>
      <c r="JA24" s="38"/>
      <c r="JB24" s="38"/>
      <c r="JC24" s="38"/>
      <c r="JD24" s="38"/>
      <c r="JE24" s="38"/>
      <c r="JF24" s="38"/>
      <c r="JG24" s="38"/>
      <c r="JH24" s="38"/>
      <c r="JI24" s="38"/>
      <c r="JJ24" s="38"/>
      <c r="JK24" s="38"/>
      <c r="JL24" s="38"/>
      <c r="JM24" s="38"/>
      <c r="JN24" s="38"/>
      <c r="JO24" s="38"/>
      <c r="JP24" s="38"/>
      <c r="JQ24" s="38"/>
      <c r="JR24" s="38"/>
      <c r="JS24" s="38"/>
      <c r="JT24" s="38"/>
      <c r="JU24" s="38"/>
      <c r="JV24" s="38"/>
      <c r="JW24" s="38"/>
      <c r="JX24" s="38"/>
      <c r="JY24" s="38"/>
      <c r="JZ24" s="38"/>
      <c r="KA24" s="38"/>
      <c r="KB24" s="38"/>
      <c r="KC24" s="38"/>
      <c r="KD24" s="38"/>
      <c r="KE24" s="38"/>
      <c r="KF24" s="38"/>
      <c r="KG24" s="38"/>
      <c r="KH24" s="38"/>
      <c r="KI24" s="38"/>
      <c r="KJ24" s="38"/>
      <c r="KK24" s="38"/>
      <c r="KL24" s="38"/>
      <c r="KM24" s="38"/>
      <c r="KN24" s="38"/>
      <c r="KO24" s="38"/>
      <c r="KP24" s="38"/>
      <c r="KQ24" s="38"/>
      <c r="KR24" s="38"/>
      <c r="KS24" s="38"/>
      <c r="KT24" s="38"/>
      <c r="KU24" s="38"/>
      <c r="KV24" s="38"/>
      <c r="KW24" s="38"/>
      <c r="KX24" s="38"/>
      <c r="KY24" s="38"/>
      <c r="KZ24" s="38"/>
      <c r="LA24" s="38"/>
      <c r="LB24" s="38"/>
      <c r="LC24" s="38"/>
      <c r="LD24" s="38"/>
      <c r="LE24" s="38"/>
      <c r="LF24" s="38"/>
      <c r="LG24" s="38"/>
      <c r="LH24" s="38"/>
      <c r="LI24" s="38"/>
      <c r="LJ24" s="38"/>
      <c r="LK24" s="38"/>
      <c r="LL24" s="38"/>
      <c r="LM24" s="38"/>
      <c r="LN24" s="38"/>
      <c r="LO24" s="38"/>
      <c r="LP24" s="38"/>
      <c r="LQ24" s="38"/>
      <c r="LR24" s="38"/>
      <c r="LS24" s="38"/>
      <c r="LT24" s="38"/>
      <c r="LU24" s="38"/>
      <c r="LV24" s="38"/>
      <c r="LW24" s="38"/>
      <c r="LX24" s="38"/>
      <c r="LY24" s="38"/>
      <c r="LZ24" s="38"/>
      <c r="MA24" s="38"/>
      <c r="MB24" s="38"/>
      <c r="MC24" s="38"/>
      <c r="MD24" s="38"/>
      <c r="ME24" s="38"/>
      <c r="MF24" s="38"/>
      <c r="MG24" s="38"/>
      <c r="MH24" s="38"/>
      <c r="MI24" s="38"/>
      <c r="MJ24" s="38"/>
      <c r="MK24" s="38"/>
      <c r="ML24" s="38"/>
      <c r="MM24" s="38"/>
      <c r="MN24" s="38"/>
      <c r="MO24" s="38"/>
      <c r="MP24" s="38"/>
      <c r="MQ24" s="38"/>
      <c r="MR24" s="38"/>
      <c r="MS24" s="38"/>
      <c r="MT24" s="38"/>
      <c r="MU24" s="38"/>
      <c r="MV24" s="38"/>
      <c r="MW24" s="38"/>
      <c r="MX24" s="38"/>
      <c r="MY24" s="38"/>
      <c r="MZ24" s="38"/>
      <c r="NA24" s="38"/>
      <c r="NB24" s="38"/>
      <c r="NC24" s="38"/>
      <c r="ND24" s="38"/>
      <c r="NE24" s="38"/>
      <c r="NF24" s="38"/>
      <c r="NG24" s="38"/>
      <c r="NH24" s="38"/>
      <c r="NI24" s="38"/>
      <c r="NJ24" s="38"/>
      <c r="NK24" s="38"/>
      <c r="NL24" s="38"/>
      <c r="NM24" s="38"/>
      <c r="NN24" s="38"/>
      <c r="NO24" s="38"/>
      <c r="NP24" s="38"/>
      <c r="NQ24" s="38"/>
      <c r="NR24" s="38"/>
      <c r="NS24" s="38"/>
      <c r="NT24" s="38"/>
      <c r="NU24" s="38"/>
      <c r="NV24" s="38"/>
      <c r="NW24" s="38"/>
      <c r="NX24" s="38"/>
      <c r="NY24" s="38"/>
      <c r="NZ24" s="38"/>
      <c r="OA24" s="38"/>
      <c r="OB24" s="38"/>
      <c r="OC24" s="38"/>
      <c r="OD24" s="38"/>
      <c r="OE24" s="38"/>
      <c r="OF24" s="38"/>
      <c r="OG24" s="38"/>
      <c r="OH24" s="38"/>
      <c r="OI24" s="38"/>
      <c r="OJ24" s="38"/>
      <c r="OK24" s="38"/>
      <c r="OL24" s="38"/>
      <c r="OM24" s="38"/>
      <c r="ON24" s="38"/>
      <c r="OO24" s="38"/>
      <c r="OP24" s="38"/>
      <c r="OQ24" s="38"/>
      <c r="OR24" s="38"/>
      <c r="OS24" s="38"/>
      <c r="OT24" s="38"/>
      <c r="OU24" s="38"/>
      <c r="OV24" s="38"/>
      <c r="OW24" s="38"/>
      <c r="OX24" s="38"/>
      <c r="OY24" s="38"/>
      <c r="OZ24" s="38"/>
      <c r="PA24" s="38"/>
      <c r="PB24" s="38"/>
      <c r="PC24" s="38"/>
      <c r="PD24" s="38"/>
      <c r="PE24" s="38"/>
      <c r="PF24" s="38"/>
      <c r="PG24" s="38"/>
      <c r="PH24" s="38"/>
      <c r="PI24" s="38"/>
      <c r="PJ24" s="38"/>
      <c r="PK24" s="38"/>
      <c r="PL24" s="38"/>
      <c r="PM24" s="38"/>
      <c r="PN24" s="38"/>
      <c r="PO24" s="38"/>
      <c r="PP24" s="38"/>
      <c r="PQ24" s="38"/>
      <c r="PR24" s="38"/>
      <c r="PS24" s="38"/>
      <c r="PT24" s="38"/>
      <c r="PU24" s="38"/>
      <c r="PV24" s="38"/>
      <c r="PW24" s="38"/>
      <c r="PX24" s="38"/>
      <c r="PY24" s="38"/>
      <c r="PZ24" s="38"/>
      <c r="QA24" s="38"/>
      <c r="QB24" s="38"/>
      <c r="QC24" s="38"/>
      <c r="QD24" s="38"/>
      <c r="QE24" s="38"/>
      <c r="QF24" s="38"/>
      <c r="QG24" s="38"/>
      <c r="QH24" s="38"/>
      <c r="QI24" s="38"/>
      <c r="QJ24" s="38"/>
      <c r="QK24" s="38"/>
      <c r="QL24" s="38"/>
      <c r="QM24" s="38"/>
      <c r="QN24" s="38"/>
      <c r="QO24" s="38"/>
      <c r="QP24" s="38"/>
      <c r="QQ24" s="38"/>
      <c r="QR24" s="38"/>
      <c r="QS24" s="38"/>
      <c r="QT24" s="38"/>
      <c r="QU24" s="38"/>
      <c r="QV24" s="38"/>
      <c r="QW24" s="38"/>
      <c r="QX24" s="38"/>
      <c r="QY24" s="38"/>
      <c r="QZ24" s="38"/>
      <c r="RA24" s="38"/>
      <c r="RB24" s="38"/>
      <c r="RC24" s="38"/>
      <c r="RD24" s="38"/>
      <c r="RE24" s="38"/>
      <c r="RF24" s="38"/>
      <c r="RG24" s="38"/>
      <c r="RH24" s="38"/>
      <c r="RI24" s="38"/>
      <c r="RJ24" s="38"/>
      <c r="RK24" s="38"/>
      <c r="RL24" s="38"/>
      <c r="RM24" s="38"/>
      <c r="RN24" s="38"/>
      <c r="RO24" s="38"/>
      <c r="RP24" s="38"/>
      <c r="RQ24" s="38"/>
      <c r="RR24" s="38"/>
      <c r="RS24" s="38"/>
      <c r="RT24" s="38"/>
      <c r="RU24" s="38"/>
      <c r="RV24" s="38"/>
      <c r="RW24" s="38"/>
      <c r="RX24" s="38"/>
      <c r="RY24" s="38"/>
      <c r="RZ24" s="38"/>
      <c r="SA24" s="38"/>
      <c r="SB24" s="38"/>
      <c r="SC24" s="38"/>
      <c r="SD24" s="38"/>
      <c r="SE24" s="38"/>
      <c r="SF24" s="38"/>
      <c r="SG24" s="38"/>
      <c r="SH24" s="38"/>
      <c r="SI24" s="38"/>
      <c r="SJ24" s="38"/>
      <c r="SK24" s="38"/>
      <c r="SL24" s="38"/>
      <c r="SM24" s="38"/>
      <c r="SN24" s="38"/>
      <c r="SO24" s="38"/>
      <c r="SP24" s="38"/>
      <c r="SQ24" s="38"/>
      <c r="SR24" s="38"/>
      <c r="SS24" s="38"/>
      <c r="ST24" s="38"/>
      <c r="SU24" s="38"/>
      <c r="SV24" s="38"/>
      <c r="SW24" s="38"/>
      <c r="SX24" s="38"/>
      <c r="SY24" s="38"/>
      <c r="SZ24" s="38"/>
      <c r="TA24" s="38"/>
      <c r="TB24" s="38"/>
      <c r="TC24" s="38"/>
      <c r="TD24" s="38"/>
      <c r="TE24" s="38"/>
      <c r="TF24" s="38"/>
      <c r="TG24" s="38"/>
      <c r="TH24" s="38"/>
      <c r="TI24" s="38"/>
      <c r="TJ24" s="38"/>
      <c r="TK24" s="38"/>
      <c r="TL24" s="38"/>
      <c r="TM24" s="38"/>
      <c r="TN24" s="38"/>
      <c r="TO24" s="38"/>
      <c r="TP24" s="38"/>
      <c r="TQ24" s="38"/>
      <c r="TR24" s="38"/>
      <c r="TS24" s="38"/>
      <c r="TT24" s="38"/>
      <c r="TU24" s="38"/>
      <c r="TV24" s="38"/>
      <c r="TW24" s="38"/>
      <c r="TX24" s="38"/>
      <c r="TY24" s="38"/>
      <c r="TZ24" s="38"/>
      <c r="UA24" s="38"/>
      <c r="UB24" s="38"/>
      <c r="UC24" s="38"/>
      <c r="UD24" s="38"/>
      <c r="UE24" s="38"/>
      <c r="UF24" s="38"/>
      <c r="UG24" s="38"/>
      <c r="UH24" s="38"/>
      <c r="UI24" s="38"/>
      <c r="UJ24" s="38"/>
      <c r="UK24" s="38"/>
      <c r="UL24" s="38"/>
      <c r="UM24" s="38"/>
      <c r="UN24" s="38"/>
      <c r="UO24" s="38"/>
      <c r="UP24" s="38"/>
      <c r="UQ24" s="38"/>
      <c r="UR24" s="38"/>
      <c r="US24" s="38"/>
      <c r="UT24" s="38"/>
      <c r="UU24" s="38"/>
      <c r="UV24" s="38"/>
      <c r="UW24" s="38"/>
      <c r="UX24" s="38"/>
      <c r="UY24" s="38"/>
      <c r="UZ24" s="38"/>
      <c r="VA24" s="38"/>
      <c r="VB24" s="38"/>
      <c r="VC24" s="38"/>
      <c r="VD24" s="38"/>
      <c r="VE24" s="38"/>
      <c r="VF24" s="38"/>
      <c r="VG24" s="38"/>
      <c r="VH24" s="38"/>
      <c r="VI24" s="38"/>
      <c r="VJ24" s="38"/>
      <c r="VK24" s="38"/>
      <c r="VL24" s="38"/>
      <c r="VM24" s="38"/>
      <c r="VN24" s="38"/>
      <c r="VO24" s="38"/>
      <c r="VP24" s="38"/>
      <c r="VQ24" s="38"/>
      <c r="VR24" s="38"/>
      <c r="VS24" s="38"/>
      <c r="VT24" s="38"/>
      <c r="VU24" s="38"/>
      <c r="VV24" s="38"/>
      <c r="VW24" s="38"/>
      <c r="VX24" s="38"/>
      <c r="VY24" s="38"/>
      <c r="VZ24" s="38"/>
      <c r="WA24" s="38"/>
      <c r="WB24" s="38"/>
      <c r="WC24" s="38"/>
      <c r="WD24" s="38"/>
      <c r="WE24" s="38"/>
      <c r="WF24" s="38"/>
      <c r="WG24" s="38"/>
      <c r="WH24" s="38"/>
      <c r="WI24" s="38"/>
      <c r="WJ24" s="38"/>
      <c r="WK24" s="38"/>
      <c r="WL24" s="38"/>
      <c r="WM24" s="38"/>
      <c r="WN24" s="38"/>
      <c r="WO24" s="38"/>
      <c r="WP24" s="38"/>
      <c r="WQ24" s="38"/>
      <c r="WR24" s="38"/>
      <c r="WS24" s="38"/>
      <c r="WT24" s="38"/>
      <c r="WU24" s="38"/>
      <c r="WV24" s="38"/>
      <c r="WW24" s="38"/>
      <c r="WX24" s="38"/>
      <c r="WY24" s="38"/>
      <c r="WZ24" s="38"/>
      <c r="XA24" s="38"/>
      <c r="XB24" s="38"/>
      <c r="XC24" s="38"/>
      <c r="XD24" s="38"/>
      <c r="XE24" s="38"/>
      <c r="XF24" s="38"/>
      <c r="XG24" s="38"/>
      <c r="XH24" s="38"/>
      <c r="XI24" s="38"/>
      <c r="XJ24" s="38"/>
      <c r="XK24" s="38"/>
      <c r="XL24" s="38"/>
      <c r="XM24" s="38"/>
      <c r="XN24" s="38"/>
      <c r="XO24" s="38"/>
      <c r="XP24" s="38"/>
      <c r="XQ24" s="38"/>
      <c r="XR24" s="38"/>
      <c r="XS24" s="38"/>
      <c r="XT24" s="38"/>
      <c r="XU24" s="38"/>
      <c r="XV24" s="38"/>
      <c r="XW24" s="38"/>
      <c r="XX24" s="38"/>
      <c r="XY24" s="38"/>
      <c r="XZ24" s="38"/>
      <c r="YA24" s="38"/>
      <c r="YB24" s="38"/>
      <c r="YC24" s="38"/>
      <c r="YD24" s="38"/>
      <c r="YE24" s="38"/>
      <c r="YF24" s="38"/>
      <c r="YG24" s="38"/>
      <c r="YH24" s="38"/>
      <c r="YI24" s="38"/>
      <c r="YJ24" s="38"/>
      <c r="YK24" s="38"/>
      <c r="YL24" s="38"/>
      <c r="YM24" s="38"/>
      <c r="YN24" s="38"/>
      <c r="YO24" s="38"/>
      <c r="YP24" s="38"/>
      <c r="YQ24" s="38"/>
      <c r="YR24" s="38"/>
      <c r="YS24" s="38"/>
      <c r="YT24" s="38"/>
      <c r="YU24" s="38"/>
      <c r="YV24" s="38"/>
      <c r="YW24" s="38"/>
      <c r="YX24" s="38"/>
      <c r="YY24" s="38"/>
      <c r="YZ24" s="38"/>
      <c r="ZA24" s="38"/>
      <c r="ZB24" s="38"/>
      <c r="ZC24" s="38"/>
      <c r="ZD24" s="38"/>
      <c r="ZE24" s="38"/>
      <c r="ZF24" s="38"/>
      <c r="ZG24" s="38"/>
      <c r="ZH24" s="38"/>
      <c r="ZI24" s="38"/>
      <c r="ZJ24" s="38"/>
      <c r="ZK24" s="38"/>
      <c r="ZL24" s="38"/>
      <c r="ZM24" s="38"/>
      <c r="ZN24" s="38"/>
      <c r="ZO24" s="38"/>
      <c r="ZP24" s="38"/>
      <c r="ZQ24" s="38"/>
      <c r="ZR24" s="38"/>
      <c r="ZS24" s="38"/>
      <c r="ZT24" s="38"/>
      <c r="ZU24" s="38"/>
      <c r="ZV24" s="38"/>
      <c r="ZW24" s="38"/>
      <c r="ZX24" s="38"/>
      <c r="ZY24" s="38"/>
      <c r="ZZ24" s="38"/>
      <c r="AAA24" s="38"/>
      <c r="AAB24" s="38"/>
      <c r="AAC24" s="38"/>
      <c r="AAD24" s="38"/>
      <c r="AAE24" s="38"/>
      <c r="AAF24" s="38"/>
      <c r="AAG24" s="38"/>
      <c r="AAH24" s="38"/>
      <c r="AAI24" s="38"/>
      <c r="AAJ24" s="38"/>
      <c r="AAK24" s="38"/>
      <c r="AAL24" s="38"/>
      <c r="AAM24" s="38"/>
      <c r="AAN24" s="38"/>
      <c r="AAO24" s="38"/>
      <c r="AAP24" s="38"/>
      <c r="AAQ24" s="38"/>
      <c r="AAR24" s="38"/>
      <c r="AAS24" s="38"/>
      <c r="AAT24" s="38"/>
      <c r="AAU24" s="38"/>
      <c r="AAV24" s="38"/>
      <c r="AAW24" s="38"/>
      <c r="AAX24" s="38"/>
      <c r="AAY24" s="38"/>
      <c r="AAZ24" s="38"/>
      <c r="ABA24" s="38"/>
      <c r="ABB24" s="38"/>
      <c r="ABC24" s="38"/>
      <c r="ABD24" s="38"/>
      <c r="ABE24" s="38"/>
      <c r="ABF24" s="38"/>
      <c r="ABG24" s="38"/>
      <c r="ABH24" s="38"/>
      <c r="ABI24" s="38"/>
      <c r="ABJ24" s="38"/>
      <c r="ABK24" s="38"/>
      <c r="ABL24" s="38"/>
      <c r="ABM24" s="38"/>
      <c r="ABN24" s="38"/>
      <c r="ABO24" s="38"/>
      <c r="ABP24" s="38"/>
      <c r="ABQ24" s="38"/>
      <c r="ABR24" s="38"/>
      <c r="ABS24" s="38"/>
      <c r="ABT24" s="38"/>
      <c r="ABU24" s="38"/>
      <c r="ABV24" s="38"/>
      <c r="ABW24" s="38"/>
      <c r="ABX24" s="38"/>
      <c r="ABY24" s="38"/>
      <c r="ABZ24" s="38"/>
      <c r="ACA24" s="38"/>
      <c r="ACB24" s="38"/>
      <c r="ACC24" s="38"/>
      <c r="ACD24" s="38"/>
      <c r="ACE24" s="38"/>
      <c r="ACF24" s="38"/>
      <c r="ACG24" s="38"/>
      <c r="ACH24" s="38"/>
      <c r="ACI24" s="38"/>
      <c r="ACJ24" s="38"/>
      <c r="ACK24" s="38"/>
      <c r="ACL24" s="38"/>
      <c r="ACM24" s="38"/>
      <c r="ACN24" s="38"/>
      <c r="ACO24" s="38"/>
      <c r="ACP24" s="38"/>
      <c r="ACQ24" s="38"/>
      <c r="ACR24" s="38"/>
      <c r="ACS24" s="38"/>
      <c r="ACT24" s="38"/>
      <c r="ACU24" s="38"/>
      <c r="ACV24" s="38"/>
      <c r="ACW24" s="38"/>
      <c r="ACX24" s="38"/>
      <c r="ACY24" s="38"/>
      <c r="ACZ24" s="38"/>
      <c r="ADA24" s="38"/>
      <c r="ADB24" s="38"/>
      <c r="ADC24" s="38"/>
      <c r="ADD24" s="38"/>
      <c r="ADE24" s="38"/>
      <c r="ADF24" s="38"/>
      <c r="ADG24" s="38"/>
      <c r="ADH24" s="38"/>
      <c r="ADI24" s="38"/>
      <c r="ADJ24" s="38"/>
      <c r="ADK24" s="38"/>
      <c r="ADL24" s="38"/>
      <c r="ADM24" s="38"/>
      <c r="ADN24" s="38"/>
      <c r="ADO24" s="38"/>
      <c r="ADP24" s="38"/>
      <c r="ADQ24" s="38"/>
      <c r="ADR24" s="38"/>
      <c r="ADS24" s="38"/>
      <c r="ADT24" s="38"/>
      <c r="ADU24" s="38"/>
      <c r="ADV24" s="38"/>
      <c r="ADW24" s="38"/>
      <c r="ADX24" s="38"/>
      <c r="ADY24" s="38"/>
      <c r="ADZ24" s="38"/>
      <c r="AEA24" s="38"/>
      <c r="AEB24" s="38"/>
      <c r="AEC24" s="38"/>
      <c r="AED24" s="38"/>
      <c r="AEE24" s="38"/>
      <c r="AEF24" s="38"/>
      <c r="AEG24" s="38"/>
      <c r="AEH24" s="38"/>
      <c r="AEI24" s="38"/>
      <c r="AEJ24" s="38"/>
      <c r="AEK24" s="38"/>
      <c r="AEL24" s="38"/>
      <c r="AEM24" s="38"/>
      <c r="AEN24" s="38"/>
      <c r="AEO24" s="38"/>
      <c r="AEP24" s="38"/>
      <c r="AEQ24" s="38"/>
      <c r="AER24" s="38"/>
      <c r="AES24" s="38"/>
      <c r="AET24" s="38"/>
      <c r="AEU24" s="38"/>
      <c r="AEV24" s="38"/>
      <c r="AEW24" s="38"/>
      <c r="AEX24" s="38"/>
      <c r="AEY24" s="38"/>
      <c r="AEZ24" s="38"/>
      <c r="AFA24" s="38"/>
      <c r="AFB24" s="38"/>
      <c r="AFC24" s="38"/>
      <c r="AFD24" s="38"/>
      <c r="AFE24" s="38"/>
      <c r="AFF24" s="38"/>
      <c r="AFG24" s="38"/>
      <c r="AFH24" s="38"/>
      <c r="AFI24" s="38"/>
      <c r="AFJ24" s="38"/>
      <c r="AFK24" s="38"/>
      <c r="AFL24" s="38"/>
      <c r="AFM24" s="38"/>
      <c r="AFN24" s="38"/>
      <c r="AFO24" s="38"/>
      <c r="AFP24" s="38"/>
      <c r="AFQ24" s="38"/>
      <c r="AFR24" s="38"/>
      <c r="AFS24" s="38"/>
      <c r="AFT24" s="38"/>
      <c r="AFU24" s="38"/>
      <c r="AFV24" s="38"/>
      <c r="AFW24" s="38"/>
      <c r="AFX24" s="38"/>
      <c r="AFY24" s="38"/>
      <c r="AFZ24" s="38"/>
      <c r="AGA24" s="38"/>
      <c r="AGB24" s="38"/>
      <c r="AGC24" s="38"/>
      <c r="AGD24" s="38"/>
      <c r="AGE24" s="38"/>
      <c r="AGF24" s="38"/>
      <c r="AGG24" s="38"/>
      <c r="AGH24" s="38"/>
      <c r="AGI24" s="38"/>
      <c r="AGJ24" s="38"/>
      <c r="AGK24" s="38"/>
      <c r="AGL24" s="38"/>
      <c r="AGM24" s="38"/>
      <c r="AGN24" s="38"/>
      <c r="AGO24" s="38"/>
      <c r="AGP24" s="38"/>
      <c r="AGQ24" s="38"/>
      <c r="AGR24" s="38"/>
      <c r="AGS24" s="38"/>
      <c r="AGT24" s="38"/>
      <c r="AGU24" s="38"/>
      <c r="AGV24" s="38"/>
      <c r="AGW24" s="38"/>
      <c r="AGX24" s="38"/>
      <c r="AGY24" s="38"/>
      <c r="AGZ24" s="38"/>
      <c r="AHA24" s="38"/>
      <c r="AHB24" s="38"/>
      <c r="AHC24" s="38"/>
      <c r="AHD24" s="38"/>
      <c r="AHE24" s="38"/>
      <c r="AHF24" s="38"/>
      <c r="AHG24" s="38"/>
      <c r="AHH24" s="38"/>
      <c r="AHI24" s="38"/>
      <c r="AHJ24" s="38"/>
      <c r="AHK24" s="38"/>
      <c r="AHL24" s="38"/>
      <c r="AHM24" s="38"/>
      <c r="AHN24" s="38"/>
      <c r="AHO24" s="38"/>
      <c r="AHP24" s="38"/>
      <c r="AHQ24" s="38"/>
      <c r="AHR24" s="38"/>
      <c r="AHS24" s="38"/>
      <c r="AHT24" s="38"/>
      <c r="AHU24" s="38"/>
      <c r="AHV24" s="38"/>
      <c r="AHW24" s="38"/>
      <c r="AHX24" s="38"/>
      <c r="AHY24" s="38"/>
      <c r="AHZ24" s="38"/>
      <c r="AIA24" s="38"/>
      <c r="AIB24" s="38"/>
      <c r="AIC24" s="38"/>
      <c r="AID24" s="38"/>
      <c r="AIE24" s="38"/>
      <c r="AIF24" s="38"/>
      <c r="AIG24" s="38"/>
      <c r="AIH24" s="38"/>
      <c r="AII24" s="38"/>
      <c r="AIJ24" s="38"/>
      <c r="AIK24" s="38"/>
      <c r="AIL24" s="38"/>
      <c r="AIM24" s="38"/>
      <c r="AIN24" s="38"/>
      <c r="AIO24" s="38"/>
      <c r="AIP24" s="38"/>
      <c r="AIQ24" s="38"/>
      <c r="AIR24" s="38"/>
      <c r="AIS24" s="38"/>
      <c r="AIT24" s="38"/>
      <c r="AIU24" s="38"/>
      <c r="AIV24" s="38"/>
      <c r="AIW24" s="38"/>
      <c r="AIX24" s="38"/>
      <c r="AIY24" s="38"/>
      <c r="AIZ24" s="38"/>
      <c r="AJA24" s="38"/>
      <c r="AJB24" s="38"/>
      <c r="AJC24" s="38"/>
      <c r="AJD24" s="38"/>
      <c r="AJE24" s="38"/>
      <c r="AJF24" s="38"/>
      <c r="AJG24" s="38"/>
      <c r="AJH24" s="38"/>
      <c r="AJI24" s="38"/>
      <c r="AJJ24" s="38"/>
      <c r="AJK24" s="38"/>
      <c r="AJL24" s="38"/>
      <c r="AJM24" s="38"/>
      <c r="AJN24" s="38"/>
      <c r="AJO24" s="38"/>
      <c r="AJP24" s="38"/>
      <c r="AJQ24" s="38"/>
      <c r="AJR24" s="38"/>
      <c r="AJS24" s="38"/>
      <c r="AJT24" s="38"/>
      <c r="AJU24" s="38"/>
      <c r="AJV24" s="38"/>
      <c r="AJW24" s="38"/>
      <c r="AJX24" s="38"/>
      <c r="AJY24" s="38"/>
      <c r="AJZ24" s="38"/>
      <c r="AKA24" s="38"/>
      <c r="AKB24" s="38"/>
      <c r="AKC24" s="38"/>
      <c r="AKD24" s="38"/>
      <c r="AKE24" s="38"/>
      <c r="AKF24" s="38"/>
      <c r="AKG24" s="38"/>
      <c r="AKH24" s="38"/>
      <c r="AKI24" s="38"/>
      <c r="AKJ24" s="38"/>
      <c r="AKK24" s="38"/>
      <c r="AKL24" s="38"/>
      <c r="AKM24" s="38"/>
      <c r="AKN24" s="38"/>
      <c r="AKO24" s="38"/>
      <c r="AKP24" s="38"/>
      <c r="AKQ24" s="38"/>
      <c r="AKR24" s="38"/>
      <c r="AKS24" s="38"/>
      <c r="AKT24" s="38"/>
      <c r="AKU24" s="38"/>
      <c r="AKV24" s="38"/>
      <c r="AKW24" s="38"/>
      <c r="AKX24" s="38"/>
      <c r="AKY24" s="38"/>
      <c r="AKZ24" s="38"/>
      <c r="ALA24" s="38"/>
      <c r="ALB24" s="38"/>
      <c r="ALC24" s="38"/>
      <c r="ALD24" s="38"/>
      <c r="ALE24" s="38"/>
      <c r="ALF24" s="38"/>
      <c r="ALG24" s="38"/>
      <c r="ALH24" s="38"/>
      <c r="ALI24" s="38"/>
      <c r="ALJ24" s="38"/>
      <c r="ALK24" s="38"/>
      <c r="ALL24" s="38"/>
      <c r="ALM24" s="38"/>
      <c r="ALN24" s="38"/>
      <c r="ALO24" s="38"/>
      <c r="ALP24" s="38"/>
      <c r="ALQ24" s="38"/>
      <c r="ALR24" s="38"/>
      <c r="ALS24" s="38"/>
      <c r="ALT24" s="38"/>
      <c r="ALU24" s="38"/>
      <c r="ALV24" s="38"/>
      <c r="ALW24" s="38"/>
      <c r="ALX24" s="38"/>
      <c r="ALY24" s="38"/>
      <c r="ALZ24" s="38"/>
      <c r="AMA24" s="38"/>
      <c r="AMB24" s="38"/>
      <c r="AMC24" s="38"/>
      <c r="AMD24" s="38"/>
      <c r="AME24" s="38"/>
      <c r="AMF24" s="38"/>
      <c r="AMG24" s="38"/>
      <c r="AMH24" s="38"/>
      <c r="AMI24" s="38"/>
      <c r="AMJ24" s="38"/>
      <c r="AMK24" s="38"/>
      <c r="AML24" s="38"/>
      <c r="AMM24" s="38"/>
      <c r="AMN24" s="38"/>
      <c r="AMO24" s="38"/>
      <c r="AMP24" s="38"/>
      <c r="AMQ24" s="38"/>
      <c r="AMR24" s="38"/>
      <c r="AMS24" s="38"/>
      <c r="AMT24" s="38"/>
      <c r="AMU24" s="38"/>
      <c r="AMV24" s="38"/>
      <c r="AMW24" s="38"/>
      <c r="AMX24" s="38"/>
      <c r="AMY24" s="38"/>
      <c r="AMZ24" s="38"/>
      <c r="ANA24" s="38"/>
      <c r="ANB24" s="38"/>
      <c r="ANC24" s="38"/>
      <c r="AND24" s="38"/>
      <c r="ANE24" s="38"/>
      <c r="ANF24" s="38"/>
      <c r="ANG24" s="38"/>
      <c r="ANH24" s="38"/>
      <c r="ANI24" s="38"/>
      <c r="ANJ24" s="38"/>
      <c r="ANK24" s="38"/>
      <c r="ANL24" s="38"/>
      <c r="ANM24" s="38"/>
      <c r="ANN24" s="38"/>
      <c r="ANO24" s="38"/>
      <c r="ANP24" s="38"/>
      <c r="ANQ24" s="38"/>
      <c r="ANR24" s="38"/>
      <c r="ANS24" s="38"/>
      <c r="ANT24" s="38"/>
      <c r="ANU24" s="38"/>
      <c r="ANV24" s="38"/>
      <c r="ANW24" s="38"/>
      <c r="ANX24" s="38"/>
      <c r="ANY24" s="38"/>
      <c r="ANZ24" s="38"/>
      <c r="AOA24" s="38"/>
      <c r="AOB24" s="38"/>
      <c r="AOC24" s="38"/>
      <c r="AOD24" s="38"/>
      <c r="AOE24" s="38"/>
      <c r="AOF24" s="38"/>
      <c r="AOG24" s="38"/>
      <c r="AOH24" s="38"/>
      <c r="AOI24" s="38"/>
      <c r="AOJ24" s="38"/>
      <c r="AOK24" s="38"/>
      <c r="AOL24" s="38"/>
      <c r="AOM24" s="38"/>
      <c r="AON24" s="38"/>
      <c r="AOO24" s="38"/>
      <c r="AOP24" s="38"/>
      <c r="AOQ24" s="38"/>
      <c r="AOR24" s="38"/>
      <c r="AOS24" s="38"/>
      <c r="AOT24" s="38"/>
      <c r="AOU24" s="38"/>
      <c r="AOV24" s="38"/>
      <c r="AOW24" s="38"/>
      <c r="AOX24" s="38"/>
      <c r="AOY24" s="38"/>
      <c r="AOZ24" s="38"/>
      <c r="APA24" s="38"/>
      <c r="APB24" s="38"/>
      <c r="APC24" s="38"/>
      <c r="APD24" s="38"/>
      <c r="APE24" s="38"/>
      <c r="APF24" s="38"/>
      <c r="APG24" s="38"/>
      <c r="APH24" s="38"/>
      <c r="API24" s="38"/>
      <c r="APJ24" s="38"/>
      <c r="APK24" s="38"/>
      <c r="APL24" s="38"/>
      <c r="APM24" s="38"/>
      <c r="APN24" s="38"/>
      <c r="APO24" s="38"/>
      <c r="APP24" s="38"/>
      <c r="APQ24" s="38"/>
      <c r="APR24" s="38"/>
      <c r="APS24" s="38"/>
      <c r="APT24" s="38"/>
      <c r="APU24" s="38"/>
      <c r="APV24" s="38"/>
      <c r="APW24" s="38"/>
      <c r="APX24" s="38"/>
      <c r="APY24" s="38"/>
      <c r="APZ24" s="38"/>
      <c r="AQA24" s="38"/>
      <c r="AQB24" s="38"/>
      <c r="AQC24" s="38"/>
      <c r="AQD24" s="38"/>
      <c r="AQE24" s="38"/>
      <c r="AQF24" s="38"/>
      <c r="AQG24" s="38"/>
      <c r="AQH24" s="38"/>
      <c r="AQI24" s="38"/>
      <c r="AQJ24" s="38"/>
      <c r="AQK24" s="38"/>
      <c r="AQL24" s="38"/>
      <c r="AQM24" s="38"/>
      <c r="AQN24" s="38"/>
      <c r="AQO24" s="38"/>
      <c r="AQP24" s="38"/>
      <c r="AQQ24" s="38"/>
      <c r="AQR24" s="38"/>
      <c r="AQS24" s="38"/>
      <c r="AQT24" s="38"/>
      <c r="AQU24" s="38"/>
      <c r="AQV24" s="38"/>
      <c r="AQW24" s="38"/>
      <c r="AQX24" s="38"/>
      <c r="AQY24" s="38"/>
      <c r="AQZ24" s="38"/>
      <c r="ARA24" s="38"/>
      <c r="ARB24" s="38"/>
      <c r="ARC24" s="38"/>
      <c r="ARD24" s="38"/>
      <c r="ARE24" s="38"/>
      <c r="ARF24" s="38"/>
      <c r="ARG24" s="38"/>
      <c r="ARH24" s="38"/>
      <c r="ARI24" s="38"/>
      <c r="ARJ24" s="38"/>
      <c r="ARK24" s="38"/>
      <c r="ARL24" s="38"/>
      <c r="ARM24" s="38"/>
      <c r="ARN24" s="38"/>
      <c r="ARO24" s="38"/>
      <c r="ARP24" s="38"/>
      <c r="ARQ24" s="38"/>
      <c r="ARR24" s="38"/>
      <c r="ARS24" s="38"/>
      <c r="ART24" s="38"/>
      <c r="ARU24" s="38"/>
      <c r="ARV24" s="38"/>
      <c r="ARW24" s="38"/>
      <c r="ARX24" s="38"/>
      <c r="ARY24" s="38"/>
      <c r="ARZ24" s="38"/>
      <c r="ASA24" s="38"/>
      <c r="ASB24" s="38"/>
      <c r="ASC24" s="38"/>
      <c r="ASD24" s="38"/>
      <c r="ASE24" s="38"/>
      <c r="ASF24" s="38"/>
      <c r="ASG24" s="38"/>
      <c r="ASH24" s="38"/>
      <c r="ASI24" s="38"/>
      <c r="ASJ24" s="38"/>
      <c r="ASK24" s="38"/>
      <c r="ASL24" s="38"/>
      <c r="ASM24" s="38"/>
      <c r="ASN24" s="38"/>
      <c r="ASO24" s="38"/>
      <c r="ASP24" s="38"/>
      <c r="ASQ24" s="38"/>
      <c r="ASR24" s="38"/>
      <c r="ASS24" s="38"/>
      <c r="AST24" s="38"/>
      <c r="ASU24" s="38"/>
      <c r="ASV24" s="38"/>
      <c r="ASW24" s="38"/>
      <c r="ASX24" s="38"/>
      <c r="ASY24" s="38"/>
      <c r="ASZ24" s="38"/>
      <c r="ATA24" s="38"/>
      <c r="ATB24" s="38"/>
      <c r="ATC24" s="38"/>
      <c r="ATD24" s="38"/>
      <c r="ATE24" s="38"/>
      <c r="ATF24" s="38"/>
      <c r="ATG24" s="38"/>
      <c r="ATH24" s="38"/>
      <c r="ATI24" s="38"/>
      <c r="ATJ24" s="38"/>
      <c r="ATK24" s="38"/>
      <c r="ATL24" s="38"/>
      <c r="ATM24" s="38"/>
      <c r="ATN24" s="38"/>
      <c r="ATO24" s="38"/>
      <c r="ATP24" s="38"/>
      <c r="ATQ24" s="38"/>
      <c r="ATR24" s="38"/>
      <c r="ATS24" s="38"/>
      <c r="ATT24" s="38"/>
      <c r="ATU24" s="38"/>
      <c r="ATV24" s="38"/>
      <c r="ATW24" s="38"/>
      <c r="ATX24" s="38"/>
      <c r="ATY24" s="38"/>
      <c r="ATZ24" s="38"/>
      <c r="AUA24" s="38"/>
      <c r="AUB24" s="38"/>
      <c r="AUC24" s="38"/>
      <c r="AUD24" s="38"/>
      <c r="AUE24" s="38"/>
      <c r="AUF24" s="38"/>
      <c r="AUG24" s="38"/>
      <c r="AUH24" s="38"/>
      <c r="AUI24" s="38"/>
      <c r="AUJ24" s="38"/>
      <c r="AUK24" s="38"/>
      <c r="AUL24" s="38"/>
      <c r="AUM24" s="38"/>
      <c r="AUN24" s="38"/>
      <c r="AUO24" s="38"/>
      <c r="AUP24" s="38"/>
      <c r="AUQ24" s="38"/>
      <c r="AUR24" s="38"/>
      <c r="AUS24" s="38"/>
      <c r="AUT24" s="38"/>
      <c r="AUU24" s="38"/>
      <c r="AUV24" s="38"/>
      <c r="AUW24" s="38"/>
      <c r="AUX24" s="38"/>
      <c r="AUY24" s="38"/>
      <c r="AUZ24" s="38"/>
      <c r="AVA24" s="38"/>
      <c r="AVB24" s="38"/>
      <c r="AVC24" s="38"/>
      <c r="AVD24" s="38"/>
      <c r="AVE24" s="38"/>
      <c r="AVF24" s="38"/>
      <c r="AVG24" s="38"/>
      <c r="AVH24" s="38"/>
      <c r="AVI24" s="38"/>
      <c r="AVJ24" s="38"/>
      <c r="AVK24" s="38"/>
      <c r="AVL24" s="38"/>
      <c r="AVM24" s="38"/>
      <c r="AVN24" s="38"/>
      <c r="AVO24" s="38"/>
      <c r="AVP24" s="38"/>
      <c r="AVQ24" s="38"/>
      <c r="AVR24" s="38"/>
      <c r="AVS24" s="38"/>
      <c r="AVT24" s="38"/>
      <c r="AVU24" s="38"/>
      <c r="AVV24" s="38"/>
      <c r="AVW24" s="38"/>
      <c r="AVX24" s="38"/>
      <c r="AVY24" s="38"/>
      <c r="AVZ24" s="38"/>
      <c r="AWA24" s="38"/>
      <c r="AWB24" s="38"/>
      <c r="AWC24" s="38"/>
      <c r="AWD24" s="38"/>
      <c r="AWE24" s="38"/>
      <c r="AWF24" s="38"/>
      <c r="AWG24" s="38"/>
      <c r="AWH24" s="38"/>
      <c r="AWI24" s="38"/>
      <c r="AWJ24" s="38"/>
      <c r="AWK24" s="38"/>
      <c r="AWL24" s="38"/>
      <c r="AWM24" s="38"/>
      <c r="AWN24" s="38"/>
      <c r="AWO24" s="38"/>
      <c r="AWP24" s="38"/>
      <c r="AWQ24" s="38"/>
      <c r="AWR24" s="38"/>
      <c r="AWS24" s="38"/>
      <c r="AWT24" s="38"/>
      <c r="AWU24" s="38"/>
      <c r="AWV24" s="38"/>
      <c r="AWW24" s="38"/>
      <c r="AWX24" s="38"/>
      <c r="AWY24" s="38"/>
      <c r="AWZ24" s="38"/>
      <c r="AXA24" s="38"/>
      <c r="AXB24" s="38"/>
      <c r="AXC24" s="38"/>
      <c r="AXD24" s="38"/>
      <c r="AXE24" s="38"/>
      <c r="AXF24" s="38"/>
      <c r="AXG24" s="38"/>
      <c r="AXH24" s="38"/>
      <c r="AXI24" s="38"/>
      <c r="AXJ24" s="38"/>
      <c r="AXK24" s="38"/>
      <c r="AXL24" s="38"/>
      <c r="AXM24" s="38"/>
      <c r="AXN24" s="38"/>
      <c r="AXO24" s="38"/>
      <c r="AXP24" s="38"/>
      <c r="AXQ24" s="38"/>
      <c r="AXR24" s="38"/>
      <c r="AXS24" s="38"/>
      <c r="AXT24" s="38"/>
      <c r="AXU24" s="38"/>
      <c r="AXV24" s="38"/>
      <c r="AXW24" s="38"/>
      <c r="AXX24" s="38"/>
      <c r="AXY24" s="38"/>
      <c r="AXZ24" s="38"/>
      <c r="AYA24" s="38"/>
      <c r="AYB24" s="38"/>
      <c r="AYC24" s="38"/>
      <c r="AYD24" s="38"/>
      <c r="AYE24" s="38"/>
      <c r="AYF24" s="38"/>
      <c r="AYG24" s="38"/>
      <c r="AYH24" s="38"/>
      <c r="AYI24" s="38"/>
      <c r="AYJ24" s="38"/>
      <c r="AYK24" s="38"/>
      <c r="AYL24" s="38"/>
      <c r="AYM24" s="38"/>
      <c r="AYN24" s="38"/>
      <c r="AYO24" s="38"/>
      <c r="AYP24" s="38"/>
      <c r="AYQ24" s="38"/>
      <c r="AYR24" s="38"/>
      <c r="AYS24" s="38"/>
      <c r="AYT24" s="38"/>
      <c r="AYU24" s="38"/>
      <c r="AYV24" s="38"/>
      <c r="AYW24" s="38"/>
      <c r="AYX24" s="38"/>
      <c r="AYY24" s="38"/>
      <c r="AYZ24" s="38"/>
      <c r="AZA24" s="38"/>
      <c r="AZB24" s="38"/>
      <c r="AZC24" s="38"/>
      <c r="AZD24" s="38"/>
      <c r="AZE24" s="38"/>
      <c r="AZF24" s="38"/>
      <c r="AZG24" s="38"/>
      <c r="AZH24" s="38"/>
      <c r="AZI24" s="38"/>
      <c r="AZJ24" s="38"/>
      <c r="AZK24" s="38"/>
      <c r="AZL24" s="38"/>
      <c r="AZM24" s="38"/>
      <c r="AZN24" s="38"/>
      <c r="AZO24" s="38"/>
      <c r="AZP24" s="38"/>
      <c r="AZQ24" s="38"/>
      <c r="AZR24" s="38"/>
      <c r="AZS24" s="38"/>
      <c r="AZT24" s="38"/>
      <c r="AZU24" s="38"/>
      <c r="AZV24" s="38"/>
      <c r="AZW24" s="38"/>
      <c r="AZX24" s="38"/>
      <c r="AZY24" s="38"/>
      <c r="AZZ24" s="38"/>
      <c r="BAA24" s="38"/>
      <c r="BAB24" s="38"/>
      <c r="BAC24" s="38"/>
      <c r="BAD24" s="38"/>
      <c r="BAE24" s="38"/>
      <c r="BAF24" s="38"/>
      <c r="BAG24" s="38"/>
      <c r="BAH24" s="38"/>
      <c r="BAI24" s="38"/>
      <c r="BAJ24" s="38"/>
      <c r="BAK24" s="38"/>
      <c r="BAL24" s="38"/>
      <c r="BAM24" s="38"/>
      <c r="BAN24" s="38"/>
      <c r="BAO24" s="38"/>
      <c r="BAP24" s="38"/>
      <c r="BAQ24" s="38"/>
      <c r="BAR24" s="38"/>
      <c r="BAS24" s="38"/>
      <c r="BAT24" s="38"/>
      <c r="BAU24" s="38"/>
      <c r="BAV24" s="38"/>
      <c r="BAW24" s="38"/>
      <c r="BAX24" s="38"/>
      <c r="BAY24" s="38"/>
      <c r="BAZ24" s="38"/>
      <c r="BBA24" s="38"/>
      <c r="BBB24" s="38"/>
      <c r="BBC24" s="38"/>
      <c r="BBD24" s="38"/>
      <c r="BBE24" s="38"/>
      <c r="BBF24" s="38"/>
      <c r="BBG24" s="38"/>
      <c r="BBH24" s="38"/>
      <c r="BBI24" s="38"/>
      <c r="BBJ24" s="38"/>
      <c r="BBK24" s="38"/>
      <c r="BBL24" s="38"/>
      <c r="BBM24" s="38"/>
      <c r="BBN24" s="38"/>
      <c r="BBO24" s="38"/>
      <c r="BBP24" s="38"/>
      <c r="BBQ24" s="38"/>
      <c r="BBR24" s="38"/>
      <c r="BBS24" s="38"/>
      <c r="BBT24" s="38"/>
      <c r="BBU24" s="38"/>
      <c r="BBV24" s="38"/>
      <c r="BBW24" s="38"/>
      <c r="BBX24" s="38"/>
      <c r="BBY24" s="38"/>
      <c r="BBZ24" s="38"/>
      <c r="BCA24" s="38"/>
      <c r="BCB24" s="38"/>
      <c r="BCC24" s="38"/>
      <c r="BCD24" s="38"/>
      <c r="BCE24" s="38"/>
      <c r="BCF24" s="38"/>
      <c r="BCG24" s="38"/>
      <c r="BCH24" s="38"/>
      <c r="BCI24" s="38"/>
      <c r="BCJ24" s="38"/>
      <c r="BCK24" s="38"/>
      <c r="BCL24" s="38"/>
      <c r="BCM24" s="38"/>
      <c r="BCN24" s="38"/>
      <c r="BCO24" s="38"/>
      <c r="BCP24" s="38"/>
      <c r="BCQ24" s="38"/>
      <c r="BCR24" s="38"/>
      <c r="BCS24" s="38"/>
      <c r="BCT24" s="38"/>
      <c r="BCU24" s="38"/>
      <c r="BCV24" s="38"/>
      <c r="BCW24" s="38"/>
      <c r="BCX24" s="38"/>
      <c r="BCY24" s="38"/>
      <c r="BCZ24" s="38"/>
      <c r="BDA24" s="38"/>
      <c r="BDB24" s="38"/>
      <c r="BDC24" s="38"/>
      <c r="BDD24" s="38"/>
      <c r="BDE24" s="38"/>
      <c r="BDF24" s="38"/>
      <c r="BDG24" s="38"/>
      <c r="BDH24" s="38"/>
      <c r="BDI24" s="38"/>
      <c r="BDJ24" s="38"/>
      <c r="BDK24" s="38"/>
      <c r="BDL24" s="38"/>
      <c r="BDM24" s="38"/>
      <c r="BDN24" s="38"/>
      <c r="BDO24" s="38"/>
      <c r="BDP24" s="38"/>
      <c r="BDQ24" s="38"/>
      <c r="BDR24" s="38"/>
      <c r="BDS24" s="38"/>
      <c r="BDT24" s="38"/>
      <c r="BDU24" s="38"/>
      <c r="BDV24" s="38"/>
      <c r="BDW24" s="38"/>
      <c r="BDX24" s="38"/>
      <c r="BDY24" s="38"/>
      <c r="BDZ24" s="38"/>
      <c r="BEA24" s="38"/>
      <c r="BEB24" s="38"/>
      <c r="BEC24" s="38"/>
      <c r="BED24" s="38"/>
      <c r="BEE24" s="38"/>
      <c r="BEF24" s="38"/>
      <c r="BEG24" s="38"/>
      <c r="BEH24" s="38"/>
      <c r="BEI24" s="38"/>
      <c r="BEJ24" s="38"/>
      <c r="BEK24" s="38"/>
      <c r="BEL24" s="38"/>
      <c r="BEM24" s="38"/>
      <c r="BEN24" s="38"/>
      <c r="BEO24" s="38"/>
      <c r="BEP24" s="38"/>
      <c r="BEQ24" s="38"/>
      <c r="BER24" s="38"/>
      <c r="BES24" s="38"/>
      <c r="BET24" s="38"/>
      <c r="BEU24" s="38"/>
      <c r="BEV24" s="38"/>
      <c r="BEW24" s="38"/>
      <c r="BEX24" s="38"/>
      <c r="BEY24" s="38"/>
      <c r="BEZ24" s="38"/>
      <c r="BFA24" s="38"/>
      <c r="BFB24" s="38"/>
      <c r="BFC24" s="38"/>
      <c r="BFD24" s="38"/>
      <c r="BFE24" s="38"/>
      <c r="BFF24" s="38"/>
      <c r="BFG24" s="38"/>
      <c r="BFH24" s="38"/>
      <c r="BFI24" s="38"/>
      <c r="BFJ24" s="38"/>
      <c r="BFK24" s="38"/>
      <c r="BFL24" s="38"/>
      <c r="BFM24" s="38"/>
      <c r="BFN24" s="38"/>
      <c r="BFO24" s="38"/>
      <c r="BFP24" s="38"/>
      <c r="BFQ24" s="38"/>
      <c r="BFR24" s="38"/>
      <c r="BFS24" s="38"/>
      <c r="BFT24" s="38"/>
      <c r="BFU24" s="38"/>
      <c r="BFV24" s="38"/>
      <c r="BFW24" s="38"/>
      <c r="BFX24" s="38"/>
      <c r="BFY24" s="38"/>
      <c r="BFZ24" s="38"/>
      <c r="BGA24" s="38"/>
      <c r="BGB24" s="38"/>
      <c r="BGC24" s="38"/>
      <c r="BGD24" s="38"/>
      <c r="BGE24" s="38"/>
      <c r="BGF24" s="38"/>
      <c r="BGG24" s="38"/>
      <c r="BGH24" s="38"/>
      <c r="BGI24" s="38"/>
      <c r="BGJ24" s="38"/>
      <c r="BGK24" s="38"/>
      <c r="BGL24" s="38"/>
      <c r="BGM24" s="38"/>
      <c r="BGN24" s="38"/>
      <c r="BGO24" s="38"/>
      <c r="BGP24" s="38"/>
      <c r="BGQ24" s="38"/>
      <c r="BGR24" s="38"/>
      <c r="BGS24" s="38"/>
      <c r="BGT24" s="38"/>
      <c r="BGU24" s="38"/>
      <c r="BGV24" s="38"/>
      <c r="BGW24" s="38"/>
      <c r="BGX24" s="38"/>
      <c r="BGY24" s="38"/>
      <c r="BGZ24" s="38"/>
      <c r="BHA24" s="38"/>
      <c r="BHB24" s="38"/>
      <c r="BHC24" s="38"/>
      <c r="BHD24" s="38"/>
      <c r="BHE24" s="38"/>
      <c r="BHF24" s="38"/>
      <c r="BHG24" s="38"/>
      <c r="BHH24" s="38"/>
      <c r="BHI24" s="38"/>
      <c r="BHJ24" s="38"/>
      <c r="BHK24" s="38"/>
      <c r="BHL24" s="38"/>
      <c r="BHM24" s="38"/>
      <c r="BHN24" s="38"/>
      <c r="BHO24" s="38"/>
      <c r="BHP24" s="38"/>
      <c r="BHQ24" s="38"/>
      <c r="BHR24" s="38"/>
      <c r="BHS24" s="38"/>
      <c r="BHT24" s="38"/>
      <c r="BHU24" s="38"/>
      <c r="BHV24" s="38"/>
      <c r="BHW24" s="38"/>
      <c r="BHX24" s="38"/>
      <c r="BHY24" s="38"/>
      <c r="BHZ24" s="38"/>
      <c r="BIA24" s="38"/>
      <c r="BIB24" s="38"/>
      <c r="BIC24" s="38"/>
      <c r="BID24" s="38"/>
      <c r="BIE24" s="38"/>
      <c r="BIF24" s="38"/>
      <c r="BIG24" s="38"/>
      <c r="BIH24" s="38"/>
      <c r="BII24" s="38"/>
      <c r="BIJ24" s="38"/>
      <c r="BIK24" s="38"/>
      <c r="BIL24" s="38"/>
      <c r="BIM24" s="38"/>
      <c r="BIN24" s="38"/>
      <c r="BIO24" s="38"/>
      <c r="BIP24" s="38"/>
      <c r="BIQ24" s="38"/>
      <c r="BIR24" s="38"/>
      <c r="BIS24" s="38"/>
      <c r="BIT24" s="38"/>
      <c r="BIU24" s="38"/>
      <c r="BIV24" s="38"/>
      <c r="BIW24" s="38"/>
      <c r="BIX24" s="38"/>
      <c r="BIY24" s="38"/>
      <c r="BIZ24" s="38"/>
      <c r="BJA24" s="38"/>
      <c r="BJB24" s="38"/>
      <c r="BJC24" s="38"/>
      <c r="BJD24" s="38"/>
      <c r="BJE24" s="38"/>
      <c r="BJF24" s="38"/>
      <c r="BJG24" s="38"/>
      <c r="BJH24" s="38"/>
      <c r="BJI24" s="38"/>
      <c r="BJJ24" s="38"/>
      <c r="BJK24" s="38"/>
      <c r="BJL24" s="38"/>
      <c r="BJM24" s="38"/>
      <c r="BJN24" s="38"/>
      <c r="BJO24" s="38"/>
      <c r="BJP24" s="38"/>
      <c r="BJQ24" s="38"/>
      <c r="BJR24" s="38"/>
      <c r="BJS24" s="38"/>
      <c r="BJT24" s="38"/>
      <c r="BJU24" s="38"/>
      <c r="BJV24" s="38"/>
      <c r="BJW24" s="38"/>
      <c r="BJX24" s="38"/>
      <c r="BJY24" s="38"/>
      <c r="BJZ24" s="38"/>
      <c r="BKA24" s="38"/>
      <c r="BKB24" s="38"/>
      <c r="BKC24" s="38"/>
      <c r="BKD24" s="38"/>
      <c r="BKE24" s="38"/>
      <c r="BKF24" s="38"/>
      <c r="BKG24" s="38"/>
      <c r="BKH24" s="38"/>
      <c r="BKI24" s="38"/>
      <c r="BKJ24" s="38"/>
      <c r="BKK24" s="38"/>
      <c r="BKL24" s="38"/>
      <c r="BKM24" s="38"/>
      <c r="BKN24" s="38"/>
      <c r="BKO24" s="38"/>
      <c r="BKP24" s="38"/>
      <c r="BKQ24" s="38"/>
      <c r="BKR24" s="38"/>
      <c r="BKS24" s="38"/>
      <c r="BKT24" s="38"/>
      <c r="BKU24" s="38"/>
      <c r="BKV24" s="38"/>
      <c r="BKW24" s="38"/>
      <c r="BKX24" s="38"/>
      <c r="BKY24" s="38"/>
      <c r="BKZ24" s="38"/>
      <c r="BLA24" s="38"/>
      <c r="BLB24" s="38"/>
      <c r="BLC24" s="38"/>
      <c r="BLD24" s="38"/>
      <c r="BLE24" s="38"/>
      <c r="BLF24" s="38"/>
      <c r="BLG24" s="38"/>
      <c r="BLH24" s="38"/>
      <c r="BLI24" s="38"/>
      <c r="BLJ24" s="38"/>
      <c r="BLK24" s="38"/>
      <c r="BLL24" s="38"/>
      <c r="BLM24" s="38"/>
      <c r="BLN24" s="38"/>
      <c r="BLO24" s="38"/>
      <c r="BLP24" s="38"/>
      <c r="BLQ24" s="38"/>
      <c r="BLR24" s="38"/>
      <c r="BLS24" s="38"/>
      <c r="BLT24" s="38"/>
      <c r="BLU24" s="38"/>
      <c r="BLV24" s="38"/>
      <c r="BLW24" s="38"/>
      <c r="BLX24" s="38"/>
      <c r="BLY24" s="38"/>
      <c r="BLZ24" s="38"/>
      <c r="BMA24" s="38"/>
      <c r="BMB24" s="38"/>
      <c r="BMC24" s="38"/>
      <c r="BMD24" s="38"/>
      <c r="BME24" s="38"/>
      <c r="BMF24" s="38"/>
      <c r="BMG24" s="38"/>
      <c r="BMH24" s="38"/>
      <c r="BMI24" s="38"/>
      <c r="BMJ24" s="38"/>
      <c r="BMK24" s="38"/>
      <c r="BML24" s="38"/>
      <c r="BMM24" s="38"/>
      <c r="BMN24" s="38"/>
      <c r="BMO24" s="38"/>
      <c r="BMP24" s="38"/>
      <c r="BMQ24" s="38"/>
      <c r="BMR24" s="38"/>
      <c r="BMS24" s="38"/>
      <c r="BMT24" s="38"/>
      <c r="BMU24" s="38"/>
      <c r="BMV24" s="38"/>
      <c r="BMW24" s="38"/>
      <c r="BMX24" s="38"/>
      <c r="BMY24" s="38"/>
      <c r="BMZ24" s="38"/>
      <c r="BNA24" s="38"/>
      <c r="BNB24" s="38"/>
      <c r="BNC24" s="38"/>
      <c r="BND24" s="38"/>
      <c r="BNE24" s="38"/>
      <c r="BNF24" s="38"/>
      <c r="BNG24" s="38"/>
      <c r="BNH24" s="38"/>
      <c r="BNI24" s="38"/>
      <c r="BNJ24" s="38"/>
      <c r="BNK24" s="38"/>
      <c r="BNL24" s="38"/>
      <c r="BNM24" s="38"/>
      <c r="BNN24" s="38"/>
      <c r="BNO24" s="38"/>
      <c r="BNP24" s="38"/>
      <c r="BNQ24" s="38"/>
      <c r="BNR24" s="38"/>
      <c r="BNS24" s="38"/>
      <c r="BNT24" s="38"/>
      <c r="BNU24" s="38"/>
      <c r="BNV24" s="38"/>
      <c r="BNW24" s="38"/>
      <c r="BNX24" s="38"/>
      <c r="BNY24" s="38"/>
      <c r="BNZ24" s="38"/>
      <c r="BOA24" s="38"/>
      <c r="BOB24" s="38"/>
      <c r="BOC24" s="38"/>
      <c r="BOD24" s="38"/>
      <c r="BOE24" s="38"/>
      <c r="BOF24" s="38"/>
      <c r="BOG24" s="38"/>
      <c r="BOH24" s="38"/>
      <c r="BOI24" s="38"/>
      <c r="BOJ24" s="38"/>
      <c r="BOK24" s="38"/>
      <c r="BOL24" s="38"/>
      <c r="BOM24" s="38"/>
      <c r="BON24" s="38"/>
      <c r="BOO24" s="38"/>
      <c r="BOP24" s="38"/>
      <c r="BOQ24" s="38"/>
      <c r="BOR24" s="38"/>
      <c r="BOS24" s="38"/>
      <c r="BOT24" s="38"/>
      <c r="BOU24" s="38"/>
      <c r="BOV24" s="38"/>
      <c r="BOW24" s="38"/>
      <c r="BOX24" s="38"/>
      <c r="BOY24" s="38"/>
      <c r="BOZ24" s="38"/>
      <c r="BPA24" s="38"/>
      <c r="BPB24" s="38"/>
      <c r="BPC24" s="38"/>
      <c r="BPD24" s="38"/>
      <c r="BPE24" s="38"/>
      <c r="BPF24" s="38"/>
      <c r="BPG24" s="38"/>
      <c r="BPH24" s="38"/>
      <c r="BPI24" s="38"/>
      <c r="BPJ24" s="38"/>
      <c r="BPK24" s="38"/>
      <c r="BPL24" s="38"/>
      <c r="BPM24" s="38"/>
      <c r="BPN24" s="38"/>
      <c r="BPO24" s="38"/>
      <c r="BPP24" s="38"/>
      <c r="BPQ24" s="38"/>
      <c r="BPR24" s="38"/>
      <c r="BPS24" s="38"/>
      <c r="BPT24" s="38"/>
      <c r="BPU24" s="38"/>
      <c r="BPV24" s="38"/>
      <c r="BPW24" s="38"/>
      <c r="BPX24" s="38"/>
      <c r="BPY24" s="38"/>
      <c r="BPZ24" s="38"/>
      <c r="BQA24" s="38"/>
      <c r="BQB24" s="38"/>
      <c r="BQC24" s="38"/>
      <c r="BQD24" s="38"/>
      <c r="BQE24" s="38"/>
      <c r="BQF24" s="38"/>
      <c r="BQG24" s="38"/>
      <c r="BQH24" s="38"/>
      <c r="BQI24" s="38"/>
      <c r="BQJ24" s="38"/>
      <c r="BQK24" s="38"/>
      <c r="BQL24" s="38"/>
      <c r="BQM24" s="38"/>
      <c r="BQN24" s="38"/>
      <c r="BQO24" s="38"/>
      <c r="BQP24" s="38"/>
      <c r="BQQ24" s="38"/>
      <c r="BQR24" s="38"/>
      <c r="BQS24" s="38"/>
      <c r="BQT24" s="38"/>
      <c r="BQU24" s="38"/>
      <c r="BQV24" s="38"/>
      <c r="BQW24" s="38"/>
      <c r="BQX24" s="38"/>
      <c r="BQY24" s="38"/>
      <c r="BQZ24" s="38"/>
      <c r="BRA24" s="38"/>
      <c r="BRB24" s="38"/>
      <c r="BRC24" s="38"/>
      <c r="BRD24" s="38"/>
      <c r="BRE24" s="38"/>
      <c r="BRF24" s="38"/>
      <c r="BRG24" s="38"/>
      <c r="BRH24" s="38"/>
      <c r="BRI24" s="38"/>
      <c r="BRJ24" s="38"/>
      <c r="BRK24" s="38"/>
      <c r="BRL24" s="38"/>
      <c r="BRM24" s="38"/>
      <c r="BRN24" s="38"/>
      <c r="BRO24" s="38"/>
      <c r="BRP24" s="38"/>
      <c r="BRQ24" s="38"/>
      <c r="BRR24" s="38"/>
      <c r="BRS24" s="38"/>
      <c r="BRT24" s="38"/>
      <c r="BRU24" s="38"/>
      <c r="BRV24" s="38"/>
      <c r="BRW24" s="38"/>
      <c r="BRX24" s="38"/>
      <c r="BRY24" s="38"/>
      <c r="BRZ24" s="38"/>
      <c r="BSA24" s="38"/>
      <c r="BSB24" s="38"/>
      <c r="BSC24" s="38"/>
      <c r="BSD24" s="38"/>
      <c r="BSE24" s="38"/>
      <c r="BSF24" s="38"/>
      <c r="BSG24" s="38"/>
      <c r="BSH24" s="38"/>
      <c r="BSI24" s="38"/>
      <c r="BSJ24" s="38"/>
      <c r="BSK24" s="38"/>
      <c r="BSL24" s="38"/>
      <c r="BSM24" s="38"/>
      <c r="BSN24" s="38"/>
      <c r="BSO24" s="38"/>
      <c r="BSP24" s="38"/>
      <c r="BSQ24" s="38"/>
      <c r="BSR24" s="38"/>
      <c r="BSS24" s="38"/>
      <c r="BST24" s="38"/>
      <c r="BSU24" s="38"/>
      <c r="BSV24" s="38"/>
      <c r="BSW24" s="38"/>
      <c r="BSX24" s="38"/>
      <c r="BSY24" s="38"/>
      <c r="BSZ24" s="38"/>
      <c r="BTA24" s="38"/>
      <c r="BTB24" s="38"/>
      <c r="BTC24" s="38"/>
      <c r="BTD24" s="38"/>
      <c r="BTE24" s="38"/>
      <c r="BTF24" s="38"/>
      <c r="BTG24" s="38"/>
      <c r="BTH24" s="38"/>
      <c r="BTI24" s="38"/>
      <c r="BTJ24" s="38"/>
      <c r="BTK24" s="38"/>
      <c r="BTL24" s="38"/>
      <c r="BTM24" s="38"/>
      <c r="BTN24" s="38"/>
      <c r="BTO24" s="38"/>
      <c r="BTP24" s="38"/>
      <c r="BTQ24" s="38"/>
      <c r="BTR24" s="38"/>
      <c r="BTS24" s="38"/>
      <c r="BTT24" s="38"/>
      <c r="BTU24" s="38"/>
      <c r="BTV24" s="38"/>
      <c r="BTW24" s="38"/>
      <c r="BTX24" s="38"/>
      <c r="BTY24" s="38"/>
      <c r="BTZ24" s="38"/>
      <c r="BUA24" s="38"/>
      <c r="BUB24" s="38"/>
      <c r="BUC24" s="38"/>
      <c r="BUD24" s="38"/>
      <c r="BUE24" s="38"/>
      <c r="BUF24" s="38"/>
      <c r="BUG24" s="38"/>
      <c r="BUH24" s="38"/>
      <c r="BUI24" s="38"/>
      <c r="BUJ24" s="38"/>
      <c r="BUK24" s="38"/>
      <c r="BUL24" s="38"/>
      <c r="BUM24" s="38"/>
      <c r="BUN24" s="38"/>
      <c r="BUO24" s="38"/>
      <c r="BUP24" s="38"/>
      <c r="BUQ24" s="38"/>
      <c r="BUR24" s="38"/>
      <c r="BUS24" s="38"/>
      <c r="BUT24" s="38"/>
      <c r="BUU24" s="38"/>
      <c r="BUV24" s="38"/>
      <c r="BUW24" s="38"/>
      <c r="BUX24" s="38"/>
      <c r="BUY24" s="38"/>
      <c r="BUZ24" s="38"/>
      <c r="BVA24" s="38"/>
      <c r="BVB24" s="38"/>
      <c r="BVC24" s="38"/>
      <c r="BVD24" s="38"/>
      <c r="BVE24" s="38"/>
      <c r="BVF24" s="38"/>
      <c r="BVG24" s="38"/>
      <c r="BVH24" s="38"/>
      <c r="BVI24" s="38"/>
      <c r="BVJ24" s="38"/>
      <c r="BVK24" s="38"/>
      <c r="BVL24" s="38"/>
      <c r="BVM24" s="38"/>
      <c r="BVN24" s="38"/>
      <c r="BVO24" s="38"/>
      <c r="BVP24" s="38"/>
      <c r="BVQ24" s="38"/>
      <c r="BVR24" s="38"/>
      <c r="BVS24" s="38"/>
      <c r="BVT24" s="38"/>
      <c r="BVU24" s="38"/>
      <c r="BVV24" s="38"/>
      <c r="BVW24" s="38"/>
      <c r="BVX24" s="38"/>
      <c r="BVY24" s="38"/>
      <c r="BVZ24" s="38"/>
      <c r="BWA24" s="38"/>
      <c r="BWB24" s="38"/>
      <c r="BWC24" s="38"/>
      <c r="BWD24" s="38"/>
      <c r="BWE24" s="38"/>
      <c r="BWF24" s="38"/>
      <c r="BWG24" s="38"/>
      <c r="BWH24" s="38"/>
      <c r="BWI24" s="38"/>
      <c r="BWJ24" s="38"/>
      <c r="BWK24" s="38"/>
      <c r="BWL24" s="38"/>
      <c r="BWM24" s="38"/>
      <c r="BWN24" s="38"/>
      <c r="BWO24" s="38"/>
      <c r="BWP24" s="38"/>
      <c r="BWQ24" s="38"/>
      <c r="BWR24" s="38"/>
      <c r="BWS24" s="38"/>
      <c r="BWT24" s="38"/>
      <c r="BWU24" s="38"/>
      <c r="BWV24" s="38"/>
      <c r="BWW24" s="38"/>
      <c r="BWX24" s="38"/>
      <c r="BWY24" s="38"/>
      <c r="BWZ24" s="38"/>
      <c r="BXA24" s="38"/>
      <c r="BXB24" s="38"/>
      <c r="BXC24" s="38"/>
      <c r="BXD24" s="38"/>
      <c r="BXE24" s="38"/>
      <c r="BXF24" s="38"/>
      <c r="BXG24" s="38"/>
      <c r="BXH24" s="38"/>
      <c r="BXI24" s="38"/>
      <c r="BXJ24" s="38"/>
      <c r="BXK24" s="38"/>
      <c r="BXL24" s="38"/>
      <c r="BXM24" s="38"/>
      <c r="BXN24" s="38"/>
      <c r="BXO24" s="38"/>
      <c r="BXP24" s="38"/>
      <c r="BXQ24" s="38"/>
      <c r="BXR24" s="38"/>
      <c r="BXS24" s="38"/>
      <c r="BXT24" s="38"/>
      <c r="BXU24" s="38"/>
      <c r="BXV24" s="38"/>
      <c r="BXW24" s="38"/>
      <c r="BXX24" s="38"/>
      <c r="BXY24" s="38"/>
      <c r="BXZ24" s="38"/>
      <c r="BYA24" s="38"/>
      <c r="BYB24" s="38"/>
      <c r="BYC24" s="38"/>
      <c r="BYD24" s="38"/>
      <c r="BYE24" s="38"/>
      <c r="BYF24" s="38"/>
      <c r="BYG24" s="38"/>
      <c r="BYH24" s="38"/>
      <c r="BYI24" s="38"/>
      <c r="BYJ24" s="38"/>
      <c r="BYK24" s="38"/>
      <c r="BYL24" s="38"/>
      <c r="BYM24" s="38"/>
      <c r="BYN24" s="38"/>
      <c r="BYO24" s="38"/>
      <c r="BYP24" s="38"/>
      <c r="BYQ24" s="38"/>
      <c r="BYR24" s="38"/>
      <c r="BYS24" s="38"/>
      <c r="BYT24" s="38"/>
      <c r="BYU24" s="38"/>
      <c r="BYV24" s="38"/>
      <c r="BYW24" s="38"/>
      <c r="BYX24" s="38"/>
      <c r="BYY24" s="38"/>
      <c r="BYZ24" s="38"/>
      <c r="BZA24" s="38"/>
      <c r="BZB24" s="38"/>
      <c r="BZC24" s="38"/>
      <c r="BZD24" s="38"/>
      <c r="BZE24" s="38"/>
      <c r="BZF24" s="38"/>
      <c r="BZG24" s="38"/>
      <c r="BZH24" s="38"/>
      <c r="BZI24" s="38"/>
      <c r="BZJ24" s="38"/>
      <c r="BZK24" s="38"/>
      <c r="BZL24" s="38"/>
      <c r="BZM24" s="38"/>
      <c r="BZN24" s="38"/>
      <c r="BZO24" s="38"/>
      <c r="BZP24" s="38"/>
      <c r="BZQ24" s="38"/>
      <c r="BZR24" s="38"/>
      <c r="BZS24" s="38"/>
      <c r="BZT24" s="38"/>
      <c r="BZU24" s="38"/>
      <c r="BZV24" s="38"/>
      <c r="BZW24" s="38"/>
      <c r="BZX24" s="38"/>
      <c r="BZY24" s="38"/>
      <c r="BZZ24" s="38"/>
      <c r="CAA24" s="38"/>
      <c r="CAB24" s="38"/>
      <c r="CAC24" s="38"/>
      <c r="CAD24" s="38"/>
      <c r="CAE24" s="38"/>
      <c r="CAF24" s="38"/>
      <c r="CAG24" s="38"/>
      <c r="CAH24" s="38"/>
      <c r="CAI24" s="38"/>
      <c r="CAJ24" s="38"/>
      <c r="CAK24" s="38"/>
      <c r="CAL24" s="38"/>
      <c r="CAM24" s="38"/>
      <c r="CAN24" s="38"/>
      <c r="CAO24" s="38"/>
      <c r="CAP24" s="38"/>
      <c r="CAQ24" s="38"/>
      <c r="CAR24" s="38"/>
      <c r="CAS24" s="38"/>
      <c r="CAT24" s="38"/>
      <c r="CAU24" s="38"/>
      <c r="CAV24" s="38"/>
      <c r="CAW24" s="38"/>
      <c r="CAX24" s="38"/>
      <c r="CAY24" s="38"/>
      <c r="CAZ24" s="38"/>
      <c r="CBA24" s="38"/>
      <c r="CBB24" s="38"/>
      <c r="CBC24" s="38"/>
      <c r="CBD24" s="38"/>
      <c r="CBE24" s="38"/>
      <c r="CBF24" s="38"/>
      <c r="CBG24" s="38"/>
      <c r="CBH24" s="38"/>
      <c r="CBI24" s="38"/>
      <c r="CBJ24" s="38"/>
      <c r="CBK24" s="38"/>
      <c r="CBL24" s="38"/>
      <c r="CBM24" s="38"/>
      <c r="CBN24" s="38"/>
      <c r="CBO24" s="38"/>
      <c r="CBP24" s="38"/>
      <c r="CBQ24" s="38"/>
      <c r="CBR24" s="38"/>
      <c r="CBS24" s="38"/>
      <c r="CBT24" s="38"/>
      <c r="CBU24" s="38"/>
      <c r="CBV24" s="38"/>
      <c r="CBW24" s="38"/>
      <c r="CBX24" s="38"/>
      <c r="CBY24" s="38"/>
      <c r="CBZ24" s="38"/>
      <c r="CCA24" s="38"/>
      <c r="CCB24" s="38"/>
      <c r="CCC24" s="38"/>
      <c r="CCD24" s="38"/>
      <c r="CCE24" s="38"/>
      <c r="CCF24" s="38"/>
      <c r="CCG24" s="38"/>
      <c r="CCH24" s="38"/>
      <c r="CCI24" s="38"/>
      <c r="CCJ24" s="38"/>
      <c r="CCK24" s="38"/>
      <c r="CCL24" s="38"/>
      <c r="CCM24" s="38"/>
      <c r="CCN24" s="38"/>
      <c r="CCO24" s="38"/>
      <c r="CCP24" s="38"/>
      <c r="CCQ24" s="38"/>
      <c r="CCR24" s="38"/>
      <c r="CCS24" s="38"/>
      <c r="CCT24" s="38"/>
      <c r="CCU24" s="38"/>
      <c r="CCV24" s="38"/>
      <c r="CCW24" s="38"/>
      <c r="CCX24" s="38"/>
      <c r="CCY24" s="38"/>
      <c r="CCZ24" s="38"/>
      <c r="CDA24" s="38"/>
      <c r="CDB24" s="38"/>
      <c r="CDC24" s="38"/>
      <c r="CDD24" s="38"/>
      <c r="CDE24" s="38"/>
      <c r="CDF24" s="38"/>
      <c r="CDG24" s="38"/>
      <c r="CDH24" s="38"/>
      <c r="CDI24" s="38"/>
      <c r="CDJ24" s="38"/>
      <c r="CDK24" s="38"/>
      <c r="CDL24" s="38"/>
      <c r="CDM24" s="38"/>
      <c r="CDN24" s="38"/>
      <c r="CDO24" s="38"/>
      <c r="CDP24" s="38"/>
      <c r="CDQ24" s="38"/>
      <c r="CDR24" s="38"/>
      <c r="CDS24" s="38"/>
      <c r="CDT24" s="38"/>
      <c r="CDU24" s="38"/>
      <c r="CDV24" s="38"/>
      <c r="CDW24" s="38"/>
      <c r="CDX24" s="38"/>
      <c r="CDY24" s="38"/>
      <c r="CDZ24" s="38"/>
      <c r="CEA24" s="38"/>
      <c r="CEB24" s="38"/>
      <c r="CEC24" s="38"/>
      <c r="CED24" s="38"/>
      <c r="CEE24" s="38"/>
      <c r="CEF24" s="38"/>
      <c r="CEG24" s="38"/>
      <c r="CEH24" s="38"/>
      <c r="CEI24" s="38"/>
      <c r="CEJ24" s="38"/>
      <c r="CEK24" s="38"/>
      <c r="CEL24" s="38"/>
      <c r="CEM24" s="38"/>
      <c r="CEN24" s="38"/>
      <c r="CEO24" s="38"/>
      <c r="CEP24" s="38"/>
      <c r="CEQ24" s="38"/>
      <c r="CER24" s="38"/>
      <c r="CES24" s="38"/>
      <c r="CET24" s="38"/>
      <c r="CEU24" s="38"/>
      <c r="CEV24" s="38"/>
      <c r="CEW24" s="38"/>
      <c r="CEX24" s="38"/>
      <c r="CEY24" s="38"/>
      <c r="CEZ24" s="38"/>
      <c r="CFA24" s="38"/>
      <c r="CFB24" s="38"/>
      <c r="CFC24" s="38"/>
      <c r="CFD24" s="38"/>
      <c r="CFE24" s="38"/>
      <c r="CFF24" s="38"/>
      <c r="CFG24" s="38"/>
      <c r="CFH24" s="38"/>
      <c r="CFI24" s="38"/>
      <c r="CFJ24" s="38"/>
      <c r="CFK24" s="38"/>
      <c r="CFL24" s="38"/>
      <c r="CFM24" s="38"/>
      <c r="CFN24" s="38"/>
      <c r="CFO24" s="38"/>
      <c r="CFP24" s="38"/>
      <c r="CFQ24" s="38"/>
      <c r="CFR24" s="38"/>
      <c r="CFS24" s="38"/>
      <c r="CFT24" s="38"/>
      <c r="CFU24" s="38"/>
      <c r="CFV24" s="38"/>
      <c r="CFW24" s="38"/>
      <c r="CFX24" s="38"/>
      <c r="CFY24" s="38"/>
      <c r="CFZ24" s="38"/>
      <c r="CGA24" s="38"/>
      <c r="CGB24" s="38"/>
      <c r="CGC24" s="38"/>
      <c r="CGD24" s="38"/>
      <c r="CGE24" s="38"/>
      <c r="CGF24" s="38"/>
      <c r="CGG24" s="38"/>
      <c r="CGH24" s="38"/>
      <c r="CGI24" s="38"/>
      <c r="CGJ24" s="38"/>
      <c r="CGK24" s="38"/>
      <c r="CGL24" s="38"/>
      <c r="CGM24" s="38"/>
      <c r="CGN24" s="38"/>
      <c r="CGO24" s="38"/>
      <c r="CGP24" s="38"/>
      <c r="CGQ24" s="38"/>
      <c r="CGR24" s="38"/>
      <c r="CGS24" s="38"/>
      <c r="CGT24" s="38"/>
      <c r="CGU24" s="38"/>
      <c r="CGV24" s="38"/>
      <c r="CGW24" s="38"/>
      <c r="CGX24" s="38"/>
      <c r="CGY24" s="38"/>
      <c r="CGZ24" s="38"/>
      <c r="CHA24" s="38"/>
      <c r="CHB24" s="38"/>
      <c r="CHC24" s="38"/>
      <c r="CHD24" s="38"/>
      <c r="CHE24" s="38"/>
      <c r="CHF24" s="38"/>
      <c r="CHG24" s="38"/>
      <c r="CHH24" s="38"/>
      <c r="CHI24" s="38"/>
      <c r="CHJ24" s="38"/>
      <c r="CHK24" s="38"/>
      <c r="CHL24" s="38"/>
      <c r="CHM24" s="38"/>
      <c r="CHN24" s="38"/>
      <c r="CHO24" s="38"/>
      <c r="CHP24" s="38"/>
      <c r="CHQ24" s="38"/>
      <c r="CHR24" s="38"/>
      <c r="CHS24" s="38"/>
      <c r="CHT24" s="38"/>
      <c r="CHU24" s="38"/>
      <c r="CHV24" s="38"/>
      <c r="CHW24" s="38"/>
      <c r="CHX24" s="38"/>
      <c r="CHY24" s="38"/>
      <c r="CHZ24" s="38"/>
      <c r="CIA24" s="38"/>
      <c r="CIB24" s="38"/>
      <c r="CIC24" s="38"/>
      <c r="CID24" s="38"/>
      <c r="CIE24" s="38"/>
      <c r="CIF24" s="38"/>
      <c r="CIG24" s="38"/>
      <c r="CIH24" s="38"/>
      <c r="CII24" s="38"/>
      <c r="CIJ24" s="38"/>
      <c r="CIK24" s="38"/>
      <c r="CIL24" s="38"/>
      <c r="CIM24" s="38"/>
      <c r="CIN24" s="38"/>
      <c r="CIO24" s="38"/>
      <c r="CIP24" s="38"/>
      <c r="CIQ24" s="38"/>
      <c r="CIR24" s="38"/>
      <c r="CIS24" s="38"/>
      <c r="CIT24" s="38"/>
      <c r="CIU24" s="38"/>
      <c r="CIV24" s="38"/>
      <c r="CIW24" s="38"/>
      <c r="CIX24" s="38"/>
      <c r="CIY24" s="38"/>
      <c r="CIZ24" s="38"/>
      <c r="CJA24" s="38"/>
      <c r="CJB24" s="38"/>
      <c r="CJC24" s="38"/>
      <c r="CJD24" s="38"/>
      <c r="CJE24" s="38"/>
      <c r="CJF24" s="38"/>
      <c r="CJG24" s="38"/>
      <c r="CJH24" s="38"/>
      <c r="CJI24" s="38"/>
      <c r="CJJ24" s="38"/>
      <c r="CJK24" s="38"/>
      <c r="CJL24" s="38"/>
      <c r="CJM24" s="38"/>
      <c r="CJN24" s="38"/>
      <c r="CJO24" s="38"/>
      <c r="CJP24" s="38"/>
      <c r="CJQ24" s="38"/>
      <c r="CJR24" s="38"/>
      <c r="CJS24" s="38"/>
      <c r="CJT24" s="38"/>
      <c r="CJU24" s="38"/>
      <c r="CJV24" s="38"/>
      <c r="CJW24" s="38"/>
      <c r="CJX24" s="38"/>
      <c r="CJY24" s="38"/>
      <c r="CJZ24" s="38"/>
      <c r="CKA24" s="38"/>
      <c r="CKB24" s="38"/>
      <c r="CKC24" s="38"/>
      <c r="CKD24" s="38"/>
      <c r="CKE24" s="38"/>
      <c r="CKF24" s="38"/>
      <c r="CKG24" s="38"/>
      <c r="CKH24" s="38"/>
      <c r="CKI24" s="38"/>
      <c r="CKJ24" s="38"/>
      <c r="CKK24" s="38"/>
      <c r="CKL24" s="38"/>
      <c r="CKM24" s="38"/>
      <c r="CKN24" s="38"/>
      <c r="CKO24" s="38"/>
      <c r="CKP24" s="38"/>
      <c r="CKQ24" s="38"/>
      <c r="CKR24" s="38"/>
      <c r="CKS24" s="38"/>
      <c r="CKT24" s="38"/>
      <c r="CKU24" s="38"/>
      <c r="CKV24" s="38"/>
      <c r="CKW24" s="38"/>
      <c r="CKX24" s="38"/>
      <c r="CKY24" s="38"/>
      <c r="CKZ24" s="38"/>
      <c r="CLA24" s="38"/>
      <c r="CLB24" s="38"/>
      <c r="CLC24" s="38"/>
      <c r="CLD24" s="38"/>
      <c r="CLE24" s="38"/>
      <c r="CLF24" s="38"/>
      <c r="CLG24" s="38"/>
      <c r="CLH24" s="38"/>
      <c r="CLI24" s="38"/>
      <c r="CLJ24" s="38"/>
      <c r="CLK24" s="38"/>
      <c r="CLL24" s="38"/>
      <c r="CLM24" s="38"/>
      <c r="CLN24" s="38"/>
      <c r="CLO24" s="38"/>
      <c r="CLP24" s="38"/>
      <c r="CLQ24" s="38"/>
      <c r="CLR24" s="38"/>
      <c r="CLS24" s="38"/>
      <c r="CLT24" s="38"/>
      <c r="CLU24" s="38"/>
      <c r="CLV24" s="38"/>
      <c r="CLW24" s="38"/>
      <c r="CLX24" s="38"/>
      <c r="CLY24" s="38"/>
      <c r="CLZ24" s="38"/>
      <c r="CMA24" s="38"/>
      <c r="CMB24" s="38"/>
      <c r="CMC24" s="38"/>
      <c r="CMD24" s="38"/>
      <c r="CME24" s="38"/>
      <c r="CMF24" s="38"/>
      <c r="CMG24" s="38"/>
      <c r="CMH24" s="38"/>
      <c r="CMI24" s="38"/>
      <c r="CMJ24" s="38"/>
      <c r="CMK24" s="38"/>
      <c r="CML24" s="38"/>
      <c r="CMM24" s="38"/>
      <c r="CMN24" s="38"/>
      <c r="CMO24" s="38"/>
      <c r="CMP24" s="38"/>
      <c r="CMQ24" s="38"/>
      <c r="CMR24" s="38"/>
      <c r="CMS24" s="38"/>
      <c r="CMT24" s="38"/>
      <c r="CMU24" s="38"/>
      <c r="CMV24" s="38"/>
      <c r="CMW24" s="38"/>
      <c r="CMX24" s="38"/>
      <c r="CMY24" s="38"/>
      <c r="CMZ24" s="38"/>
      <c r="CNA24" s="38"/>
      <c r="CNB24" s="38"/>
      <c r="CNC24" s="38"/>
      <c r="CND24" s="38"/>
      <c r="CNE24" s="38"/>
      <c r="CNF24" s="38"/>
      <c r="CNG24" s="38"/>
      <c r="CNH24" s="38"/>
      <c r="CNI24" s="38"/>
      <c r="CNJ24" s="38"/>
      <c r="CNK24" s="38"/>
      <c r="CNL24" s="38"/>
      <c r="CNM24" s="38"/>
      <c r="CNN24" s="38"/>
      <c r="CNO24" s="38"/>
      <c r="CNP24" s="38"/>
      <c r="CNQ24" s="38"/>
      <c r="CNR24" s="38"/>
      <c r="CNS24" s="38"/>
      <c r="CNT24" s="38"/>
      <c r="CNU24" s="38"/>
      <c r="CNV24" s="38"/>
      <c r="CNW24" s="38"/>
      <c r="CNX24" s="38"/>
      <c r="CNY24" s="38"/>
      <c r="CNZ24" s="38"/>
      <c r="COA24" s="38"/>
      <c r="COB24" s="38"/>
      <c r="COC24" s="38"/>
      <c r="COD24" s="38"/>
      <c r="COE24" s="38"/>
      <c r="COF24" s="38"/>
      <c r="COG24" s="38"/>
      <c r="COH24" s="38"/>
      <c r="COI24" s="38"/>
      <c r="COJ24" s="38"/>
      <c r="COK24" s="38"/>
      <c r="COL24" s="38"/>
      <c r="COM24" s="38"/>
      <c r="CON24" s="38"/>
      <c r="COO24" s="38"/>
      <c r="COP24" s="38"/>
      <c r="COQ24" s="38"/>
      <c r="COR24" s="38"/>
      <c r="COS24" s="38"/>
      <c r="COT24" s="38"/>
      <c r="COU24" s="38"/>
      <c r="COV24" s="38"/>
      <c r="COW24" s="38"/>
      <c r="COX24" s="38"/>
      <c r="COY24" s="38"/>
      <c r="COZ24" s="38"/>
      <c r="CPA24" s="38"/>
      <c r="CPB24" s="38"/>
      <c r="CPC24" s="38"/>
      <c r="CPD24" s="38"/>
      <c r="CPE24" s="38"/>
      <c r="CPF24" s="38"/>
      <c r="CPG24" s="38"/>
      <c r="CPH24" s="38"/>
      <c r="CPI24" s="38"/>
      <c r="CPJ24" s="38"/>
      <c r="CPK24" s="38"/>
      <c r="CPL24" s="38"/>
      <c r="CPM24" s="38"/>
      <c r="CPN24" s="38"/>
      <c r="CPO24" s="38"/>
      <c r="CPP24" s="38"/>
      <c r="CPQ24" s="38"/>
      <c r="CPR24" s="38"/>
      <c r="CPS24" s="38"/>
      <c r="CPT24" s="38"/>
      <c r="CPU24" s="38"/>
      <c r="CPV24" s="38"/>
      <c r="CPW24" s="38"/>
      <c r="CPX24" s="38"/>
      <c r="CPY24" s="38"/>
      <c r="CPZ24" s="38"/>
      <c r="CQA24" s="38"/>
      <c r="CQB24" s="38"/>
      <c r="CQC24" s="38"/>
      <c r="CQD24" s="38"/>
      <c r="CQE24" s="38"/>
      <c r="CQF24" s="38"/>
      <c r="CQG24" s="38"/>
      <c r="CQH24" s="38"/>
      <c r="CQI24" s="38"/>
      <c r="CQJ24" s="38"/>
      <c r="CQK24" s="38"/>
      <c r="CQL24" s="38"/>
      <c r="CQM24" s="38"/>
      <c r="CQN24" s="38"/>
      <c r="CQO24" s="38"/>
      <c r="CQP24" s="38"/>
      <c r="CQQ24" s="38"/>
      <c r="CQR24" s="38"/>
      <c r="CQS24" s="38"/>
      <c r="CQT24" s="38"/>
      <c r="CQU24" s="38"/>
      <c r="CQV24" s="38"/>
      <c r="CQW24" s="38"/>
      <c r="CQX24" s="38"/>
      <c r="CQY24" s="38"/>
      <c r="CQZ24" s="38"/>
      <c r="CRA24" s="38"/>
      <c r="CRB24" s="38"/>
      <c r="CRC24" s="38"/>
      <c r="CRD24" s="38"/>
      <c r="CRE24" s="38"/>
      <c r="CRF24" s="38"/>
      <c r="CRG24" s="38"/>
      <c r="CRH24" s="38"/>
      <c r="CRI24" s="38"/>
      <c r="CRJ24" s="38"/>
      <c r="CRK24" s="38"/>
      <c r="CRL24" s="38"/>
      <c r="CRM24" s="38"/>
      <c r="CRN24" s="38"/>
      <c r="CRO24" s="38"/>
      <c r="CRP24" s="38"/>
      <c r="CRQ24" s="38"/>
      <c r="CRR24" s="38"/>
      <c r="CRS24" s="38"/>
      <c r="CRT24" s="38"/>
      <c r="CRU24" s="38"/>
      <c r="CRV24" s="38"/>
      <c r="CRW24" s="38"/>
      <c r="CRX24" s="38"/>
      <c r="CRY24" s="38"/>
      <c r="CRZ24" s="38"/>
      <c r="CSA24" s="38"/>
      <c r="CSB24" s="38"/>
      <c r="CSC24" s="38"/>
      <c r="CSD24" s="38"/>
      <c r="CSE24" s="38"/>
      <c r="CSF24" s="38"/>
      <c r="CSG24" s="38"/>
      <c r="CSH24" s="38"/>
      <c r="CSI24" s="38"/>
      <c r="CSJ24" s="38"/>
      <c r="CSK24" s="38"/>
      <c r="CSL24" s="38"/>
      <c r="CSM24" s="38"/>
      <c r="CSN24" s="38"/>
      <c r="CSO24" s="38"/>
      <c r="CSP24" s="38"/>
      <c r="CSQ24" s="38"/>
      <c r="CSR24" s="38"/>
      <c r="CSS24" s="38"/>
      <c r="CST24" s="38"/>
      <c r="CSU24" s="38"/>
      <c r="CSV24" s="38"/>
      <c r="CSW24" s="38"/>
      <c r="CSX24" s="38"/>
      <c r="CSY24" s="38"/>
      <c r="CSZ24" s="38"/>
      <c r="CTA24" s="38"/>
      <c r="CTB24" s="38"/>
      <c r="CTC24" s="38"/>
      <c r="CTD24" s="38"/>
      <c r="CTE24" s="38"/>
      <c r="CTF24" s="38"/>
      <c r="CTG24" s="38"/>
      <c r="CTH24" s="38"/>
      <c r="CTI24" s="38"/>
      <c r="CTJ24" s="38"/>
      <c r="CTK24" s="38"/>
      <c r="CTL24" s="38"/>
      <c r="CTM24" s="38"/>
      <c r="CTN24" s="38"/>
      <c r="CTO24" s="38"/>
      <c r="CTP24" s="38"/>
      <c r="CTQ24" s="38"/>
      <c r="CTR24" s="38"/>
      <c r="CTS24" s="38"/>
      <c r="CTT24" s="38"/>
      <c r="CTU24" s="38"/>
      <c r="CTV24" s="38"/>
      <c r="CTW24" s="38"/>
      <c r="CTX24" s="38"/>
      <c r="CTY24" s="38"/>
      <c r="CTZ24" s="38"/>
      <c r="CUA24" s="38"/>
      <c r="CUB24" s="38"/>
      <c r="CUC24" s="38"/>
      <c r="CUD24" s="38"/>
      <c r="CUE24" s="38"/>
      <c r="CUF24" s="38"/>
      <c r="CUG24" s="38"/>
      <c r="CUH24" s="38"/>
      <c r="CUI24" s="38"/>
      <c r="CUJ24" s="38"/>
      <c r="CUK24" s="38"/>
      <c r="CUL24" s="38"/>
      <c r="CUM24" s="38"/>
      <c r="CUN24" s="38"/>
      <c r="CUO24" s="38"/>
      <c r="CUP24" s="38"/>
      <c r="CUQ24" s="38"/>
      <c r="CUR24" s="38"/>
      <c r="CUS24" s="38"/>
      <c r="CUT24" s="38"/>
      <c r="CUU24" s="38"/>
      <c r="CUV24" s="38"/>
      <c r="CUW24" s="38"/>
      <c r="CUX24" s="38"/>
      <c r="CUY24" s="38"/>
      <c r="CUZ24" s="38"/>
      <c r="CVA24" s="38"/>
      <c r="CVB24" s="38"/>
      <c r="CVC24" s="38"/>
      <c r="CVD24" s="38"/>
      <c r="CVE24" s="38"/>
      <c r="CVF24" s="38"/>
      <c r="CVG24" s="38"/>
      <c r="CVH24" s="38"/>
      <c r="CVI24" s="38"/>
      <c r="CVJ24" s="38"/>
      <c r="CVK24" s="38"/>
      <c r="CVL24" s="38"/>
      <c r="CVM24" s="38"/>
      <c r="CVN24" s="38"/>
      <c r="CVO24" s="38"/>
      <c r="CVP24" s="38"/>
      <c r="CVQ24" s="38"/>
      <c r="CVR24" s="38"/>
      <c r="CVS24" s="38"/>
      <c r="CVT24" s="38"/>
      <c r="CVU24" s="38"/>
      <c r="CVV24" s="38"/>
      <c r="CVW24" s="38"/>
      <c r="CVX24" s="38"/>
      <c r="CVY24" s="38"/>
      <c r="CVZ24" s="38"/>
      <c r="CWA24" s="38"/>
      <c r="CWB24" s="38"/>
      <c r="CWC24" s="38"/>
      <c r="CWD24" s="38"/>
      <c r="CWE24" s="38"/>
      <c r="CWF24" s="38"/>
      <c r="CWG24" s="38"/>
      <c r="CWH24" s="38"/>
      <c r="CWI24" s="38"/>
      <c r="CWJ24" s="38"/>
      <c r="CWK24" s="38"/>
      <c r="CWL24" s="38"/>
      <c r="CWM24" s="38"/>
      <c r="CWN24" s="38"/>
      <c r="CWO24" s="38"/>
      <c r="CWP24" s="38"/>
      <c r="CWQ24" s="38"/>
      <c r="CWR24" s="38"/>
      <c r="CWS24" s="38"/>
      <c r="CWT24" s="38"/>
      <c r="CWU24" s="38"/>
      <c r="CWV24" s="38"/>
      <c r="CWW24" s="38"/>
      <c r="CWX24" s="38"/>
      <c r="CWY24" s="38"/>
      <c r="CWZ24" s="38"/>
      <c r="CXA24" s="38"/>
      <c r="CXB24" s="38"/>
      <c r="CXC24" s="38"/>
      <c r="CXD24" s="38"/>
      <c r="CXE24" s="38"/>
      <c r="CXF24" s="38"/>
      <c r="CXG24" s="38"/>
      <c r="CXH24" s="38"/>
      <c r="CXI24" s="38"/>
      <c r="CXJ24" s="38"/>
      <c r="CXK24" s="38"/>
      <c r="CXL24" s="38"/>
      <c r="CXM24" s="38"/>
      <c r="CXN24" s="38"/>
      <c r="CXO24" s="38"/>
      <c r="CXP24" s="38"/>
      <c r="CXQ24" s="38"/>
      <c r="CXR24" s="38"/>
      <c r="CXS24" s="38"/>
      <c r="CXT24" s="38"/>
      <c r="CXU24" s="38"/>
      <c r="CXV24" s="38"/>
      <c r="CXW24" s="38"/>
      <c r="CXX24" s="38"/>
      <c r="CXY24" s="38"/>
      <c r="CXZ24" s="38"/>
      <c r="CYA24" s="38"/>
      <c r="CYB24" s="38"/>
      <c r="CYC24" s="38"/>
      <c r="CYD24" s="38"/>
      <c r="CYE24" s="38"/>
      <c r="CYF24" s="38"/>
      <c r="CYG24" s="38"/>
      <c r="CYH24" s="38"/>
      <c r="CYI24" s="38"/>
      <c r="CYJ24" s="38"/>
      <c r="CYK24" s="38"/>
      <c r="CYL24" s="38"/>
      <c r="CYM24" s="38"/>
      <c r="CYN24" s="38"/>
      <c r="CYO24" s="38"/>
      <c r="CYP24" s="38"/>
      <c r="CYQ24" s="38"/>
      <c r="CYR24" s="38"/>
      <c r="CYS24" s="38"/>
      <c r="CYT24" s="38"/>
      <c r="CYU24" s="38"/>
      <c r="CYV24" s="38"/>
      <c r="CYW24" s="38"/>
      <c r="CYX24" s="38"/>
      <c r="CYY24" s="38"/>
      <c r="CYZ24" s="38"/>
      <c r="CZA24" s="38"/>
      <c r="CZB24" s="38"/>
      <c r="CZC24" s="38"/>
      <c r="CZD24" s="38"/>
      <c r="CZE24" s="38"/>
      <c r="CZF24" s="38"/>
      <c r="CZG24" s="38"/>
      <c r="CZH24" s="38"/>
      <c r="CZI24" s="38"/>
      <c r="CZJ24" s="38"/>
      <c r="CZK24" s="38"/>
      <c r="CZL24" s="38"/>
      <c r="CZM24" s="38"/>
      <c r="CZN24" s="38"/>
      <c r="CZO24" s="38"/>
      <c r="CZP24" s="38"/>
      <c r="CZQ24" s="38"/>
      <c r="CZR24" s="38"/>
      <c r="CZS24" s="38"/>
      <c r="CZT24" s="38"/>
      <c r="CZU24" s="38"/>
      <c r="CZV24" s="38"/>
      <c r="CZW24" s="38"/>
      <c r="CZX24" s="38"/>
      <c r="CZY24" s="38"/>
      <c r="CZZ24" s="38"/>
      <c r="DAA24" s="38"/>
      <c r="DAB24" s="38"/>
      <c r="DAC24" s="38"/>
      <c r="DAD24" s="38"/>
      <c r="DAE24" s="38"/>
      <c r="DAF24" s="38"/>
      <c r="DAG24" s="38"/>
      <c r="DAH24" s="38"/>
      <c r="DAI24" s="38"/>
      <c r="DAJ24" s="38"/>
      <c r="DAK24" s="38"/>
      <c r="DAL24" s="38"/>
      <c r="DAM24" s="38"/>
      <c r="DAN24" s="38"/>
      <c r="DAO24" s="38"/>
      <c r="DAP24" s="38"/>
      <c r="DAQ24" s="38"/>
      <c r="DAR24" s="38"/>
      <c r="DAS24" s="38"/>
      <c r="DAT24" s="38"/>
      <c r="DAU24" s="38"/>
      <c r="DAV24" s="38"/>
      <c r="DAW24" s="38"/>
      <c r="DAX24" s="38"/>
      <c r="DAY24" s="38"/>
      <c r="DAZ24" s="38"/>
      <c r="DBA24" s="38"/>
      <c r="DBB24" s="38"/>
      <c r="DBC24" s="38"/>
      <c r="DBD24" s="38"/>
      <c r="DBE24" s="38"/>
      <c r="DBF24" s="38"/>
      <c r="DBG24" s="38"/>
      <c r="DBH24" s="38"/>
      <c r="DBI24" s="38"/>
      <c r="DBJ24" s="38"/>
      <c r="DBK24" s="38"/>
      <c r="DBL24" s="38"/>
      <c r="DBM24" s="38"/>
      <c r="DBN24" s="38"/>
      <c r="DBO24" s="38"/>
      <c r="DBP24" s="38"/>
      <c r="DBQ24" s="38"/>
      <c r="DBR24" s="38"/>
      <c r="DBS24" s="38"/>
      <c r="DBT24" s="38"/>
      <c r="DBU24" s="38"/>
      <c r="DBV24" s="38"/>
      <c r="DBW24" s="38"/>
      <c r="DBX24" s="38"/>
      <c r="DBY24" s="38"/>
      <c r="DBZ24" s="38"/>
      <c r="DCA24" s="38"/>
      <c r="DCB24" s="38"/>
      <c r="DCC24" s="38"/>
      <c r="DCD24" s="38"/>
      <c r="DCE24" s="38"/>
      <c r="DCF24" s="38"/>
      <c r="DCG24" s="38"/>
      <c r="DCH24" s="38"/>
      <c r="DCI24" s="38"/>
      <c r="DCJ24" s="38"/>
      <c r="DCK24" s="38"/>
      <c r="DCL24" s="38"/>
      <c r="DCM24" s="38"/>
      <c r="DCN24" s="38"/>
      <c r="DCO24" s="38"/>
      <c r="DCP24" s="38"/>
      <c r="DCQ24" s="38"/>
      <c r="DCR24" s="38"/>
      <c r="DCS24" s="38"/>
      <c r="DCT24" s="38"/>
      <c r="DCU24" s="38"/>
      <c r="DCV24" s="38"/>
      <c r="DCW24" s="38"/>
      <c r="DCX24" s="38"/>
      <c r="DCY24" s="38"/>
      <c r="DCZ24" s="38"/>
      <c r="DDA24" s="38"/>
      <c r="DDB24" s="38"/>
      <c r="DDC24" s="38"/>
      <c r="DDD24" s="38"/>
      <c r="DDE24" s="38"/>
      <c r="DDF24" s="38"/>
      <c r="DDG24" s="38"/>
      <c r="DDH24" s="38"/>
      <c r="DDI24" s="38"/>
      <c r="DDJ24" s="38"/>
      <c r="DDK24" s="38"/>
      <c r="DDL24" s="38"/>
      <c r="DDM24" s="38"/>
      <c r="DDN24" s="38"/>
      <c r="DDO24" s="38"/>
      <c r="DDP24" s="38"/>
      <c r="DDQ24" s="38"/>
      <c r="DDR24" s="38"/>
      <c r="DDS24" s="38"/>
      <c r="DDT24" s="38"/>
      <c r="DDU24" s="38"/>
      <c r="DDV24" s="38"/>
      <c r="DDW24" s="38"/>
      <c r="DDX24" s="38"/>
      <c r="DDY24" s="38"/>
      <c r="DDZ24" s="38"/>
      <c r="DEA24" s="38"/>
      <c r="DEB24" s="38"/>
      <c r="DEC24" s="38"/>
      <c r="DED24" s="38"/>
      <c r="DEE24" s="38"/>
      <c r="DEF24" s="38"/>
      <c r="DEG24" s="38"/>
      <c r="DEH24" s="38"/>
      <c r="DEI24" s="38"/>
      <c r="DEJ24" s="38"/>
      <c r="DEK24" s="38"/>
      <c r="DEL24" s="38"/>
      <c r="DEM24" s="38"/>
      <c r="DEN24" s="38"/>
      <c r="DEO24" s="38"/>
      <c r="DEP24" s="38"/>
      <c r="DEQ24" s="38"/>
      <c r="DER24" s="38"/>
      <c r="DES24" s="38"/>
      <c r="DET24" s="38"/>
      <c r="DEU24" s="38"/>
      <c r="DEV24" s="38"/>
      <c r="DEW24" s="38"/>
      <c r="DEX24" s="38"/>
      <c r="DEY24" s="38"/>
      <c r="DEZ24" s="38"/>
      <c r="DFA24" s="38"/>
      <c r="DFB24" s="38"/>
      <c r="DFC24" s="38"/>
      <c r="DFD24" s="38"/>
      <c r="DFE24" s="38"/>
      <c r="DFF24" s="38"/>
      <c r="DFG24" s="38"/>
      <c r="DFH24" s="38"/>
      <c r="DFI24" s="38"/>
      <c r="DFJ24" s="38"/>
      <c r="DFK24" s="38"/>
      <c r="DFL24" s="38"/>
      <c r="DFM24" s="38"/>
      <c r="DFN24" s="38"/>
      <c r="DFO24" s="38"/>
      <c r="DFP24" s="38"/>
      <c r="DFQ24" s="38"/>
      <c r="DFR24" s="38"/>
      <c r="DFS24" s="38"/>
      <c r="DFT24" s="38"/>
      <c r="DFU24" s="38"/>
      <c r="DFV24" s="38"/>
      <c r="DFW24" s="38"/>
      <c r="DFX24" s="38"/>
      <c r="DFY24" s="38"/>
      <c r="DFZ24" s="38"/>
      <c r="DGA24" s="38"/>
      <c r="DGB24" s="38"/>
      <c r="DGC24" s="38"/>
      <c r="DGD24" s="38"/>
      <c r="DGE24" s="38"/>
      <c r="DGF24" s="38"/>
      <c r="DGG24" s="38"/>
      <c r="DGH24" s="38"/>
      <c r="DGI24" s="38"/>
      <c r="DGJ24" s="38"/>
      <c r="DGK24" s="38"/>
      <c r="DGL24" s="38"/>
      <c r="DGM24" s="38"/>
      <c r="DGN24" s="38"/>
      <c r="DGO24" s="38"/>
      <c r="DGP24" s="38"/>
      <c r="DGQ24" s="38"/>
      <c r="DGR24" s="38"/>
      <c r="DGS24" s="38"/>
      <c r="DGT24" s="38"/>
      <c r="DGU24" s="38"/>
      <c r="DGV24" s="38"/>
      <c r="DGW24" s="38"/>
      <c r="DGX24" s="38"/>
      <c r="DGY24" s="38"/>
      <c r="DGZ24" s="38"/>
      <c r="DHA24" s="38"/>
      <c r="DHB24" s="38"/>
      <c r="DHC24" s="38"/>
      <c r="DHD24" s="38"/>
      <c r="DHE24" s="38"/>
      <c r="DHF24" s="38"/>
      <c r="DHG24" s="38"/>
      <c r="DHH24" s="38"/>
      <c r="DHI24" s="38"/>
      <c r="DHJ24" s="38"/>
      <c r="DHK24" s="38"/>
      <c r="DHL24" s="38"/>
      <c r="DHM24" s="38"/>
      <c r="DHN24" s="38"/>
      <c r="DHO24" s="38"/>
      <c r="DHP24" s="38"/>
      <c r="DHQ24" s="38"/>
      <c r="DHR24" s="38"/>
      <c r="DHS24" s="38"/>
      <c r="DHT24" s="38"/>
      <c r="DHU24" s="38"/>
      <c r="DHV24" s="38"/>
      <c r="DHW24" s="38"/>
      <c r="DHX24" s="38"/>
      <c r="DHY24" s="38"/>
      <c r="DHZ24" s="38"/>
      <c r="DIA24" s="38"/>
      <c r="DIB24" s="38"/>
      <c r="DIC24" s="38"/>
      <c r="DID24" s="38"/>
      <c r="DIE24" s="38"/>
      <c r="DIF24" s="38"/>
      <c r="DIG24" s="38"/>
      <c r="DIH24" s="38"/>
      <c r="DII24" s="38"/>
      <c r="DIJ24" s="38"/>
      <c r="DIK24" s="38"/>
      <c r="DIL24" s="38"/>
      <c r="DIM24" s="38"/>
      <c r="DIN24" s="38"/>
      <c r="DIO24" s="38"/>
      <c r="DIP24" s="38"/>
      <c r="DIQ24" s="38"/>
      <c r="DIR24" s="38"/>
      <c r="DIS24" s="38"/>
      <c r="DIT24" s="38"/>
      <c r="DIU24" s="38"/>
      <c r="DIV24" s="38"/>
      <c r="DIW24" s="38"/>
      <c r="DIX24" s="38"/>
      <c r="DIY24" s="38"/>
      <c r="DIZ24" s="38"/>
      <c r="DJA24" s="38"/>
      <c r="DJB24" s="38"/>
      <c r="DJC24" s="38"/>
      <c r="DJD24" s="38"/>
      <c r="DJE24" s="38"/>
      <c r="DJF24" s="38"/>
      <c r="DJG24" s="38"/>
      <c r="DJH24" s="38"/>
      <c r="DJI24" s="38"/>
      <c r="DJJ24" s="38"/>
      <c r="DJK24" s="38"/>
      <c r="DJL24" s="38"/>
      <c r="DJM24" s="38"/>
      <c r="DJN24" s="38"/>
      <c r="DJO24" s="38"/>
      <c r="DJP24" s="38"/>
      <c r="DJQ24" s="38"/>
      <c r="DJR24" s="38"/>
      <c r="DJS24" s="38"/>
      <c r="DJT24" s="38"/>
      <c r="DJU24" s="38"/>
      <c r="DJV24" s="38"/>
      <c r="DJW24" s="38"/>
      <c r="DJX24" s="38"/>
      <c r="DJY24" s="38"/>
      <c r="DJZ24" s="38"/>
      <c r="DKA24" s="38"/>
      <c r="DKB24" s="38"/>
      <c r="DKC24" s="38"/>
      <c r="DKD24" s="38"/>
      <c r="DKE24" s="38"/>
      <c r="DKF24" s="38"/>
      <c r="DKG24" s="38"/>
      <c r="DKH24" s="38"/>
      <c r="DKI24" s="38"/>
      <c r="DKJ24" s="38"/>
      <c r="DKK24" s="38"/>
      <c r="DKL24" s="38"/>
      <c r="DKM24" s="38"/>
      <c r="DKN24" s="38"/>
      <c r="DKO24" s="38"/>
      <c r="DKP24" s="38"/>
      <c r="DKQ24" s="38"/>
      <c r="DKR24" s="38"/>
      <c r="DKS24" s="38"/>
      <c r="DKT24" s="38"/>
      <c r="DKU24" s="38"/>
      <c r="DKV24" s="38"/>
      <c r="DKW24" s="38"/>
      <c r="DKX24" s="38"/>
      <c r="DKY24" s="38"/>
      <c r="DKZ24" s="38"/>
      <c r="DLA24" s="38"/>
      <c r="DLB24" s="38"/>
      <c r="DLC24" s="38"/>
      <c r="DLD24" s="38"/>
      <c r="DLE24" s="38"/>
      <c r="DLF24" s="38"/>
      <c r="DLG24" s="38"/>
      <c r="DLH24" s="38"/>
      <c r="DLI24" s="38"/>
      <c r="DLJ24" s="38"/>
      <c r="DLK24" s="38"/>
      <c r="DLL24" s="38"/>
      <c r="DLM24" s="38"/>
      <c r="DLN24" s="38"/>
      <c r="DLO24" s="38"/>
      <c r="DLP24" s="38"/>
      <c r="DLQ24" s="38"/>
      <c r="DLR24" s="38"/>
      <c r="DLS24" s="38"/>
      <c r="DLT24" s="38"/>
      <c r="DLU24" s="38"/>
      <c r="DLV24" s="38"/>
      <c r="DLW24" s="38"/>
      <c r="DLX24" s="38"/>
      <c r="DLY24" s="38"/>
      <c r="DLZ24" s="38"/>
      <c r="DMA24" s="38"/>
      <c r="DMB24" s="38"/>
      <c r="DMC24" s="38"/>
      <c r="DMD24" s="38"/>
      <c r="DME24" s="38"/>
      <c r="DMF24" s="38"/>
      <c r="DMG24" s="38"/>
      <c r="DMH24" s="38"/>
      <c r="DMI24" s="38"/>
      <c r="DMJ24" s="38"/>
      <c r="DMK24" s="38"/>
      <c r="DML24" s="38"/>
      <c r="DMM24" s="38"/>
      <c r="DMN24" s="38"/>
      <c r="DMO24" s="38"/>
      <c r="DMP24" s="38"/>
      <c r="DMQ24" s="38"/>
      <c r="DMR24" s="38"/>
      <c r="DMS24" s="38"/>
      <c r="DMT24" s="38"/>
      <c r="DMU24" s="38"/>
      <c r="DMV24" s="38"/>
      <c r="DMW24" s="38"/>
      <c r="DMX24" s="38"/>
      <c r="DMY24" s="38"/>
      <c r="DMZ24" s="38"/>
      <c r="DNA24" s="38"/>
      <c r="DNB24" s="38"/>
      <c r="DNC24" s="38"/>
      <c r="DND24" s="38"/>
      <c r="DNE24" s="38"/>
      <c r="DNF24" s="38"/>
      <c r="DNG24" s="38"/>
      <c r="DNH24" s="38"/>
      <c r="DNI24" s="38"/>
      <c r="DNJ24" s="38"/>
      <c r="DNK24" s="38"/>
      <c r="DNL24" s="38"/>
      <c r="DNM24" s="38"/>
      <c r="DNN24" s="38"/>
      <c r="DNO24" s="38"/>
      <c r="DNP24" s="38"/>
      <c r="DNQ24" s="38"/>
      <c r="DNR24" s="38"/>
      <c r="DNS24" s="38"/>
      <c r="DNT24" s="38"/>
      <c r="DNU24" s="38"/>
      <c r="DNV24" s="38"/>
      <c r="DNW24" s="38"/>
      <c r="DNX24" s="38"/>
      <c r="DNY24" s="38"/>
      <c r="DNZ24" s="38"/>
      <c r="DOA24" s="38"/>
      <c r="DOB24" s="38"/>
      <c r="DOC24" s="38"/>
      <c r="DOD24" s="38"/>
      <c r="DOE24" s="38"/>
      <c r="DOF24" s="38"/>
      <c r="DOG24" s="38"/>
      <c r="DOH24" s="38"/>
      <c r="DOI24" s="38"/>
      <c r="DOJ24" s="38"/>
      <c r="DOK24" s="38"/>
      <c r="DOL24" s="38"/>
      <c r="DOM24" s="38"/>
      <c r="DON24" s="38"/>
      <c r="DOO24" s="38"/>
      <c r="DOP24" s="38"/>
      <c r="DOQ24" s="38"/>
      <c r="DOR24" s="38"/>
      <c r="DOS24" s="38"/>
      <c r="DOT24" s="38"/>
      <c r="DOU24" s="38"/>
      <c r="DOV24" s="38"/>
      <c r="DOW24" s="38"/>
      <c r="DOX24" s="38"/>
      <c r="DOY24" s="38"/>
      <c r="DOZ24" s="38"/>
      <c r="DPA24" s="38"/>
      <c r="DPB24" s="38"/>
      <c r="DPC24" s="38"/>
      <c r="DPD24" s="38"/>
      <c r="DPE24" s="38"/>
      <c r="DPF24" s="38"/>
      <c r="DPG24" s="38"/>
      <c r="DPH24" s="38"/>
      <c r="DPI24" s="38"/>
      <c r="DPJ24" s="38"/>
      <c r="DPK24" s="38"/>
      <c r="DPL24" s="38"/>
      <c r="DPM24" s="38"/>
      <c r="DPN24" s="38"/>
      <c r="DPO24" s="38"/>
      <c r="DPP24" s="38"/>
      <c r="DPQ24" s="38"/>
      <c r="DPR24" s="38"/>
      <c r="DPS24" s="38"/>
      <c r="DPT24" s="38"/>
      <c r="DPU24" s="38"/>
      <c r="DPV24" s="38"/>
      <c r="DPW24" s="38"/>
      <c r="DPX24" s="38"/>
      <c r="DPY24" s="38"/>
      <c r="DPZ24" s="38"/>
      <c r="DQA24" s="38"/>
      <c r="DQB24" s="38"/>
      <c r="DQC24" s="38"/>
      <c r="DQD24" s="38"/>
      <c r="DQE24" s="38"/>
      <c r="DQF24" s="38"/>
      <c r="DQG24" s="38"/>
      <c r="DQH24" s="38"/>
      <c r="DQI24" s="38"/>
      <c r="DQJ24" s="38"/>
      <c r="DQK24" s="38"/>
      <c r="DQL24" s="38"/>
      <c r="DQM24" s="38"/>
      <c r="DQN24" s="38"/>
      <c r="DQO24" s="38"/>
      <c r="DQP24" s="38"/>
      <c r="DQQ24" s="38"/>
      <c r="DQR24" s="38"/>
      <c r="DQS24" s="38"/>
      <c r="DQT24" s="38"/>
      <c r="DQU24" s="38"/>
      <c r="DQV24" s="38"/>
      <c r="DQW24" s="38"/>
      <c r="DQX24" s="38"/>
      <c r="DQY24" s="38"/>
      <c r="DQZ24" s="38"/>
      <c r="DRA24" s="38"/>
      <c r="DRB24" s="38"/>
      <c r="DRC24" s="38"/>
      <c r="DRD24" s="38"/>
      <c r="DRE24" s="38"/>
      <c r="DRF24" s="38"/>
      <c r="DRG24" s="38"/>
      <c r="DRH24" s="38"/>
      <c r="DRI24" s="38"/>
      <c r="DRJ24" s="38"/>
      <c r="DRK24" s="38"/>
      <c r="DRL24" s="38"/>
      <c r="DRM24" s="38"/>
      <c r="DRN24" s="38"/>
      <c r="DRO24" s="38"/>
      <c r="DRP24" s="38"/>
      <c r="DRQ24" s="38"/>
      <c r="DRR24" s="38"/>
      <c r="DRS24" s="38"/>
      <c r="DRT24" s="38"/>
      <c r="DRU24" s="38"/>
      <c r="DRV24" s="38"/>
      <c r="DRW24" s="38"/>
      <c r="DRX24" s="38"/>
      <c r="DRY24" s="38"/>
      <c r="DRZ24" s="38"/>
      <c r="DSA24" s="38"/>
      <c r="DSB24" s="38"/>
      <c r="DSC24" s="38"/>
      <c r="DSD24" s="38"/>
      <c r="DSE24" s="38"/>
      <c r="DSF24" s="38"/>
      <c r="DSG24" s="38"/>
      <c r="DSH24" s="38"/>
      <c r="DSI24" s="38"/>
      <c r="DSJ24" s="38"/>
      <c r="DSK24" s="38"/>
      <c r="DSL24" s="38"/>
      <c r="DSM24" s="38"/>
      <c r="DSN24" s="38"/>
      <c r="DSO24" s="38"/>
      <c r="DSP24" s="38"/>
      <c r="DSQ24" s="38"/>
      <c r="DSR24" s="38"/>
      <c r="DSS24" s="38"/>
      <c r="DST24" s="38"/>
      <c r="DSU24" s="38"/>
      <c r="DSV24" s="38"/>
      <c r="DSW24" s="38"/>
      <c r="DSX24" s="38"/>
      <c r="DSY24" s="38"/>
      <c r="DSZ24" s="38"/>
      <c r="DTA24" s="38"/>
      <c r="DTB24" s="38"/>
      <c r="DTC24" s="38"/>
      <c r="DTD24" s="38"/>
      <c r="DTE24" s="38"/>
      <c r="DTF24" s="38"/>
      <c r="DTG24" s="38"/>
      <c r="DTH24" s="38"/>
      <c r="DTI24" s="38"/>
      <c r="DTJ24" s="38"/>
      <c r="DTK24" s="38"/>
      <c r="DTL24" s="38"/>
      <c r="DTM24" s="38"/>
      <c r="DTN24" s="38"/>
      <c r="DTO24" s="38"/>
      <c r="DTP24" s="38"/>
      <c r="DTQ24" s="38"/>
      <c r="DTR24" s="38"/>
      <c r="DTS24" s="38"/>
      <c r="DTT24" s="38"/>
      <c r="DTU24" s="38"/>
      <c r="DTV24" s="38"/>
      <c r="DTW24" s="38"/>
      <c r="DTX24" s="38"/>
      <c r="DTY24" s="38"/>
      <c r="DTZ24" s="38"/>
      <c r="DUA24" s="38"/>
      <c r="DUB24" s="38"/>
      <c r="DUC24" s="38"/>
      <c r="DUD24" s="38"/>
      <c r="DUE24" s="38"/>
      <c r="DUF24" s="38"/>
      <c r="DUG24" s="38"/>
      <c r="DUH24" s="38"/>
      <c r="DUI24" s="38"/>
      <c r="DUJ24" s="38"/>
      <c r="DUK24" s="38"/>
      <c r="DUL24" s="38"/>
      <c r="DUM24" s="38"/>
      <c r="DUN24" s="38"/>
      <c r="DUO24" s="38"/>
      <c r="DUP24" s="38"/>
      <c r="DUQ24" s="38"/>
      <c r="DUR24" s="38"/>
      <c r="DUS24" s="38"/>
      <c r="DUT24" s="38"/>
      <c r="DUU24" s="38"/>
      <c r="DUV24" s="38"/>
      <c r="DUW24" s="38"/>
      <c r="DUX24" s="38"/>
      <c r="DUY24" s="38"/>
      <c r="DUZ24" s="38"/>
      <c r="DVA24" s="38"/>
      <c r="DVB24" s="38"/>
      <c r="DVC24" s="38"/>
      <c r="DVD24" s="38"/>
      <c r="DVE24" s="38"/>
      <c r="DVF24" s="38"/>
      <c r="DVG24" s="38"/>
      <c r="DVH24" s="38"/>
      <c r="DVI24" s="38"/>
      <c r="DVJ24" s="38"/>
      <c r="DVK24" s="38"/>
      <c r="DVL24" s="38"/>
      <c r="DVM24" s="38"/>
      <c r="DVN24" s="38"/>
      <c r="DVO24" s="38"/>
      <c r="DVP24" s="38"/>
      <c r="DVQ24" s="38"/>
      <c r="DVR24" s="38"/>
      <c r="DVS24" s="38"/>
      <c r="DVT24" s="38"/>
      <c r="DVU24" s="38"/>
      <c r="DVV24" s="38"/>
      <c r="DVW24" s="38"/>
      <c r="DVX24" s="38"/>
      <c r="DVY24" s="38"/>
      <c r="DVZ24" s="38"/>
      <c r="DWA24" s="38"/>
      <c r="DWB24" s="38"/>
      <c r="DWC24" s="38"/>
      <c r="DWD24" s="38"/>
      <c r="DWE24" s="38"/>
      <c r="DWF24" s="38"/>
      <c r="DWG24" s="38"/>
      <c r="DWH24" s="38"/>
      <c r="DWI24" s="38"/>
      <c r="DWJ24" s="38"/>
      <c r="DWK24" s="38"/>
      <c r="DWL24" s="38"/>
      <c r="DWM24" s="38"/>
      <c r="DWN24" s="38"/>
      <c r="DWO24" s="38"/>
      <c r="DWP24" s="38"/>
      <c r="DWQ24" s="38"/>
      <c r="DWR24" s="38"/>
      <c r="DWS24" s="38"/>
      <c r="DWT24" s="38"/>
      <c r="DWU24" s="38"/>
      <c r="DWV24" s="38"/>
      <c r="DWW24" s="38"/>
      <c r="DWX24" s="38"/>
      <c r="DWY24" s="38"/>
      <c r="DWZ24" s="38"/>
      <c r="DXA24" s="38"/>
      <c r="DXB24" s="38"/>
      <c r="DXC24" s="38"/>
      <c r="DXD24" s="38"/>
      <c r="DXE24" s="38"/>
      <c r="DXF24" s="38"/>
      <c r="DXG24" s="38"/>
      <c r="DXH24" s="38"/>
      <c r="DXI24" s="38"/>
      <c r="DXJ24" s="38"/>
      <c r="DXK24" s="38"/>
      <c r="DXL24" s="38"/>
      <c r="DXM24" s="38"/>
      <c r="DXN24" s="38"/>
      <c r="DXO24" s="38"/>
      <c r="DXP24" s="38"/>
      <c r="DXQ24" s="38"/>
      <c r="DXR24" s="38"/>
      <c r="DXS24" s="38"/>
      <c r="DXT24" s="38"/>
      <c r="DXU24" s="38"/>
      <c r="DXV24" s="38"/>
      <c r="DXW24" s="38"/>
      <c r="DXX24" s="38"/>
      <c r="DXY24" s="38"/>
      <c r="DXZ24" s="38"/>
      <c r="DYA24" s="38"/>
      <c r="DYB24" s="38"/>
      <c r="DYC24" s="38"/>
      <c r="DYD24" s="38"/>
      <c r="DYE24" s="38"/>
      <c r="DYF24" s="38"/>
      <c r="DYG24" s="38"/>
      <c r="DYH24" s="38"/>
      <c r="DYI24" s="38"/>
      <c r="DYJ24" s="38"/>
      <c r="DYK24" s="38"/>
      <c r="DYL24" s="38"/>
      <c r="DYM24" s="38"/>
      <c r="DYN24" s="38"/>
      <c r="DYO24" s="38"/>
      <c r="DYP24" s="38"/>
      <c r="DYQ24" s="38"/>
      <c r="DYR24" s="38"/>
      <c r="DYS24" s="38"/>
      <c r="DYT24" s="38"/>
      <c r="DYU24" s="38"/>
      <c r="DYV24" s="38"/>
      <c r="DYW24" s="38"/>
      <c r="DYX24" s="38"/>
      <c r="DYY24" s="38"/>
      <c r="DYZ24" s="38"/>
      <c r="DZA24" s="38"/>
      <c r="DZB24" s="38"/>
      <c r="DZC24" s="38"/>
      <c r="DZD24" s="38"/>
      <c r="DZE24" s="38"/>
      <c r="DZF24" s="38"/>
      <c r="DZG24" s="38"/>
      <c r="DZH24" s="38"/>
      <c r="DZI24" s="38"/>
      <c r="DZJ24" s="38"/>
      <c r="DZK24" s="38"/>
      <c r="DZL24" s="38"/>
      <c r="DZM24" s="38"/>
      <c r="DZN24" s="38"/>
      <c r="DZO24" s="38"/>
      <c r="DZP24" s="38"/>
      <c r="DZQ24" s="38"/>
      <c r="DZR24" s="38"/>
      <c r="DZS24" s="38"/>
      <c r="DZT24" s="38"/>
      <c r="DZU24" s="38"/>
      <c r="DZV24" s="38"/>
      <c r="DZW24" s="38"/>
      <c r="DZX24" s="38"/>
      <c r="DZY24" s="38"/>
      <c r="DZZ24" s="38"/>
      <c r="EAA24" s="38"/>
      <c r="EAB24" s="38"/>
      <c r="EAC24" s="38"/>
      <c r="EAD24" s="38"/>
      <c r="EAE24" s="38"/>
      <c r="EAF24" s="38"/>
      <c r="EAG24" s="38"/>
      <c r="EAH24" s="38"/>
      <c r="EAI24" s="38"/>
      <c r="EAJ24" s="38"/>
      <c r="EAK24" s="38"/>
      <c r="EAL24" s="38"/>
      <c r="EAM24" s="38"/>
      <c r="EAN24" s="38"/>
      <c r="EAO24" s="38"/>
      <c r="EAP24" s="38"/>
      <c r="EAQ24" s="38"/>
      <c r="EAR24" s="38"/>
      <c r="EAS24" s="38"/>
      <c r="EAT24" s="38"/>
      <c r="EAU24" s="38"/>
      <c r="EAV24" s="38"/>
      <c r="EAW24" s="38"/>
      <c r="EAX24" s="38"/>
      <c r="EAY24" s="38"/>
      <c r="EAZ24" s="38"/>
      <c r="EBA24" s="38"/>
      <c r="EBB24" s="38"/>
      <c r="EBC24" s="38"/>
      <c r="EBD24" s="38"/>
      <c r="EBE24" s="38"/>
      <c r="EBF24" s="38"/>
      <c r="EBG24" s="38"/>
      <c r="EBH24" s="38"/>
      <c r="EBI24" s="38"/>
      <c r="EBJ24" s="38"/>
      <c r="EBK24" s="38"/>
      <c r="EBL24" s="38"/>
      <c r="EBM24" s="38"/>
      <c r="EBN24" s="38"/>
      <c r="EBO24" s="38"/>
      <c r="EBP24" s="38"/>
      <c r="EBQ24" s="38"/>
      <c r="EBR24" s="38"/>
      <c r="EBS24" s="38"/>
      <c r="EBT24" s="38"/>
      <c r="EBU24" s="38"/>
      <c r="EBV24" s="38"/>
      <c r="EBW24" s="38"/>
      <c r="EBX24" s="38"/>
      <c r="EBY24" s="38"/>
      <c r="EBZ24" s="38"/>
      <c r="ECA24" s="38"/>
      <c r="ECB24" s="38"/>
      <c r="ECC24" s="38"/>
      <c r="ECD24" s="38"/>
      <c r="ECE24" s="38"/>
      <c r="ECF24" s="38"/>
      <c r="ECG24" s="38"/>
      <c r="ECH24" s="38"/>
      <c r="ECI24" s="38"/>
      <c r="ECJ24" s="38"/>
      <c r="ECK24" s="38"/>
      <c r="ECL24" s="38"/>
      <c r="ECM24" s="38"/>
      <c r="ECN24" s="38"/>
      <c r="ECO24" s="38"/>
      <c r="ECP24" s="38"/>
      <c r="ECQ24" s="38"/>
      <c r="ECR24" s="38"/>
      <c r="ECS24" s="38"/>
      <c r="ECT24" s="38"/>
      <c r="ECU24" s="38"/>
      <c r="ECV24" s="38"/>
      <c r="ECW24" s="38"/>
      <c r="ECX24" s="38"/>
      <c r="ECY24" s="38"/>
      <c r="ECZ24" s="38"/>
      <c r="EDA24" s="38"/>
      <c r="EDB24" s="38"/>
      <c r="EDC24" s="38"/>
      <c r="EDD24" s="38"/>
      <c r="EDE24" s="38"/>
      <c r="EDF24" s="38"/>
      <c r="EDG24" s="38"/>
      <c r="EDH24" s="38"/>
      <c r="EDI24" s="38"/>
      <c r="EDJ24" s="38"/>
      <c r="EDK24" s="38"/>
      <c r="EDL24" s="38"/>
      <c r="EDM24" s="38"/>
      <c r="EDN24" s="38"/>
      <c r="EDO24" s="38"/>
      <c r="EDP24" s="38"/>
      <c r="EDQ24" s="38"/>
      <c r="EDR24" s="38"/>
      <c r="EDS24" s="38"/>
      <c r="EDT24" s="38"/>
      <c r="EDU24" s="38"/>
      <c r="EDV24" s="38"/>
      <c r="EDW24" s="38"/>
      <c r="EDX24" s="38"/>
      <c r="EDY24" s="38"/>
      <c r="EDZ24" s="38"/>
      <c r="EEA24" s="38"/>
      <c r="EEB24" s="38"/>
      <c r="EEC24" s="38"/>
      <c r="EED24" s="38"/>
      <c r="EEE24" s="38"/>
      <c r="EEF24" s="38"/>
      <c r="EEG24" s="38"/>
      <c r="EEH24" s="38"/>
      <c r="EEI24" s="38"/>
      <c r="EEJ24" s="38"/>
      <c r="EEK24" s="38"/>
      <c r="EEL24" s="38"/>
      <c r="EEM24" s="38"/>
      <c r="EEN24" s="38"/>
      <c r="EEO24" s="38"/>
      <c r="EEP24" s="38"/>
      <c r="EEQ24" s="38"/>
      <c r="EER24" s="38"/>
      <c r="EES24" s="38"/>
      <c r="EET24" s="38"/>
      <c r="EEU24" s="38"/>
      <c r="EEV24" s="38"/>
      <c r="EEW24" s="38"/>
      <c r="EEX24" s="38"/>
      <c r="EEY24" s="38"/>
      <c r="EEZ24" s="38"/>
      <c r="EFA24" s="38"/>
      <c r="EFB24" s="38"/>
      <c r="EFC24" s="38"/>
      <c r="EFD24" s="38"/>
      <c r="EFE24" s="38"/>
      <c r="EFF24" s="38"/>
      <c r="EFG24" s="38"/>
      <c r="EFH24" s="38"/>
      <c r="EFI24" s="38"/>
      <c r="EFJ24" s="38"/>
      <c r="EFK24" s="38"/>
      <c r="EFL24" s="38"/>
      <c r="EFM24" s="38"/>
      <c r="EFN24" s="38"/>
      <c r="EFO24" s="38"/>
      <c r="EFP24" s="38"/>
      <c r="EFQ24" s="38"/>
      <c r="EFR24" s="38"/>
      <c r="EFS24" s="38"/>
      <c r="EFT24" s="38"/>
      <c r="EFU24" s="38"/>
      <c r="EFV24" s="38"/>
      <c r="EFW24" s="38"/>
      <c r="EFX24" s="38"/>
      <c r="EFY24" s="38"/>
      <c r="EFZ24" s="38"/>
      <c r="EGA24" s="38"/>
      <c r="EGB24" s="38"/>
      <c r="EGC24" s="38"/>
      <c r="EGD24" s="38"/>
      <c r="EGE24" s="38"/>
      <c r="EGF24" s="38"/>
      <c r="EGG24" s="38"/>
      <c r="EGH24" s="38"/>
      <c r="EGI24" s="38"/>
      <c r="EGJ24" s="38"/>
      <c r="EGK24" s="38"/>
      <c r="EGL24" s="38"/>
      <c r="EGM24" s="38"/>
      <c r="EGN24" s="38"/>
      <c r="EGO24" s="38"/>
      <c r="EGP24" s="38"/>
      <c r="EGQ24" s="38"/>
      <c r="EGR24" s="38"/>
      <c r="EGS24" s="38"/>
      <c r="EGT24" s="38"/>
      <c r="EGU24" s="38"/>
      <c r="EGV24" s="38"/>
      <c r="EGW24" s="38"/>
      <c r="EGX24" s="38"/>
      <c r="EGY24" s="38"/>
      <c r="EGZ24" s="38"/>
      <c r="EHA24" s="38"/>
      <c r="EHB24" s="38"/>
      <c r="EHC24" s="38"/>
      <c r="EHD24" s="38"/>
      <c r="EHE24" s="38"/>
      <c r="EHF24" s="38"/>
      <c r="EHG24" s="38"/>
      <c r="EHH24" s="38"/>
      <c r="EHI24" s="38"/>
      <c r="EHJ24" s="38"/>
      <c r="EHK24" s="38"/>
      <c r="EHL24" s="38"/>
      <c r="EHM24" s="38"/>
      <c r="EHN24" s="38"/>
      <c r="EHO24" s="38"/>
      <c r="EHP24" s="38"/>
      <c r="EHQ24" s="38"/>
      <c r="EHR24" s="38"/>
      <c r="EHS24" s="38"/>
      <c r="EHT24" s="38"/>
      <c r="EHU24" s="38"/>
      <c r="EHV24" s="38"/>
      <c r="EHW24" s="38"/>
      <c r="EHX24" s="38"/>
      <c r="EHY24" s="38"/>
      <c r="EHZ24" s="38"/>
      <c r="EIA24" s="38"/>
      <c r="EIB24" s="38"/>
      <c r="EIC24" s="38"/>
      <c r="EID24" s="38"/>
      <c r="EIE24" s="38"/>
      <c r="EIF24" s="38"/>
      <c r="EIG24" s="38"/>
      <c r="EIH24" s="38"/>
      <c r="EII24" s="38"/>
      <c r="EIJ24" s="38"/>
      <c r="EIK24" s="38"/>
      <c r="EIL24" s="38"/>
      <c r="EIM24" s="38"/>
      <c r="EIN24" s="38"/>
      <c r="EIO24" s="38"/>
      <c r="EIP24" s="38"/>
      <c r="EIQ24" s="38"/>
      <c r="EIR24" s="38"/>
      <c r="EIS24" s="38"/>
      <c r="EIT24" s="38"/>
      <c r="EIU24" s="38"/>
      <c r="EIV24" s="38"/>
      <c r="EIW24" s="38"/>
      <c r="EIX24" s="38"/>
      <c r="EIY24" s="38"/>
      <c r="EIZ24" s="38"/>
      <c r="EJA24" s="38"/>
      <c r="EJB24" s="38"/>
      <c r="EJC24" s="38"/>
      <c r="EJD24" s="38"/>
      <c r="EJE24" s="38"/>
      <c r="EJF24" s="38"/>
      <c r="EJG24" s="38"/>
      <c r="EJH24" s="38"/>
      <c r="EJI24" s="38"/>
      <c r="EJJ24" s="38"/>
      <c r="EJK24" s="38"/>
      <c r="EJL24" s="38"/>
      <c r="EJM24" s="38"/>
      <c r="EJN24" s="38"/>
      <c r="EJO24" s="38"/>
      <c r="EJP24" s="38"/>
      <c r="EJQ24" s="38"/>
      <c r="EJR24" s="38"/>
      <c r="EJS24" s="38"/>
      <c r="EJT24" s="38"/>
      <c r="EJU24" s="38"/>
      <c r="EJV24" s="38"/>
      <c r="EJW24" s="38"/>
      <c r="EJX24" s="38"/>
      <c r="EJY24" s="38"/>
      <c r="EJZ24" s="38"/>
      <c r="EKA24" s="38"/>
      <c r="EKB24" s="38"/>
      <c r="EKC24" s="38"/>
      <c r="EKD24" s="38"/>
      <c r="EKE24" s="38"/>
      <c r="EKF24" s="38"/>
      <c r="EKG24" s="38"/>
      <c r="EKH24" s="38"/>
      <c r="EKI24" s="38"/>
      <c r="EKJ24" s="38"/>
      <c r="EKK24" s="38"/>
      <c r="EKL24" s="38"/>
      <c r="EKM24" s="38"/>
      <c r="EKN24" s="38"/>
      <c r="EKO24" s="38"/>
      <c r="EKP24" s="38"/>
      <c r="EKQ24" s="38"/>
      <c r="EKR24" s="38"/>
      <c r="EKS24" s="38"/>
      <c r="EKT24" s="38"/>
      <c r="EKU24" s="38"/>
      <c r="EKV24" s="38"/>
      <c r="EKW24" s="38"/>
      <c r="EKX24" s="38"/>
      <c r="EKY24" s="38"/>
      <c r="EKZ24" s="38"/>
      <c r="ELA24" s="38"/>
      <c r="ELB24" s="38"/>
      <c r="ELC24" s="38"/>
      <c r="ELD24" s="38"/>
      <c r="ELE24" s="38"/>
      <c r="ELF24" s="38"/>
      <c r="ELG24" s="38"/>
      <c r="ELH24" s="38"/>
      <c r="ELI24" s="38"/>
      <c r="ELJ24" s="38"/>
      <c r="ELK24" s="38"/>
      <c r="ELL24" s="38"/>
      <c r="ELM24" s="38"/>
      <c r="ELN24" s="38"/>
      <c r="ELO24" s="38"/>
      <c r="ELP24" s="38"/>
      <c r="ELQ24" s="38"/>
      <c r="ELR24" s="38"/>
      <c r="ELS24" s="38"/>
      <c r="ELT24" s="38"/>
      <c r="ELU24" s="38"/>
      <c r="ELV24" s="38"/>
      <c r="ELW24" s="38"/>
      <c r="ELX24" s="38"/>
      <c r="ELY24" s="38"/>
      <c r="ELZ24" s="38"/>
      <c r="EMA24" s="38"/>
      <c r="EMB24" s="38"/>
      <c r="EMC24" s="38"/>
      <c r="EMD24" s="38"/>
      <c r="EME24" s="38"/>
      <c r="EMF24" s="38"/>
      <c r="EMG24" s="38"/>
      <c r="EMH24" s="38"/>
      <c r="EMI24" s="38"/>
      <c r="EMJ24" s="38"/>
      <c r="EMK24" s="38"/>
      <c r="EML24" s="38"/>
      <c r="EMM24" s="38"/>
      <c r="EMN24" s="38"/>
      <c r="EMO24" s="38"/>
      <c r="EMP24" s="38"/>
      <c r="EMQ24" s="38"/>
      <c r="EMR24" s="38"/>
      <c r="EMS24" s="38"/>
      <c r="EMT24" s="38"/>
      <c r="EMU24" s="38"/>
      <c r="EMV24" s="38"/>
      <c r="EMW24" s="38"/>
      <c r="EMX24" s="38"/>
      <c r="EMY24" s="38"/>
      <c r="EMZ24" s="38"/>
      <c r="ENA24" s="38"/>
      <c r="ENB24" s="38"/>
      <c r="ENC24" s="38"/>
      <c r="END24" s="38"/>
      <c r="ENE24" s="38"/>
      <c r="ENF24" s="38"/>
      <c r="ENG24" s="38"/>
      <c r="ENH24" s="38"/>
      <c r="ENI24" s="38"/>
      <c r="ENJ24" s="38"/>
      <c r="ENK24" s="38"/>
      <c r="ENL24" s="38"/>
      <c r="ENM24" s="38"/>
      <c r="ENN24" s="38"/>
      <c r="ENO24" s="38"/>
      <c r="ENP24" s="38"/>
      <c r="ENQ24" s="38"/>
      <c r="ENR24" s="38"/>
      <c r="ENS24" s="38"/>
      <c r="ENT24" s="38"/>
      <c r="ENU24" s="38"/>
      <c r="ENV24" s="38"/>
      <c r="ENW24" s="38"/>
      <c r="ENX24" s="38"/>
      <c r="ENY24" s="38"/>
      <c r="ENZ24" s="38"/>
      <c r="EOA24" s="38"/>
      <c r="EOB24" s="38"/>
      <c r="EOC24" s="38"/>
      <c r="EOD24" s="38"/>
      <c r="EOE24" s="38"/>
      <c r="EOF24" s="38"/>
      <c r="EOG24" s="38"/>
      <c r="EOH24" s="38"/>
      <c r="EOI24" s="38"/>
      <c r="EOJ24" s="38"/>
      <c r="EOK24" s="38"/>
      <c r="EOL24" s="38"/>
      <c r="EOM24" s="38"/>
      <c r="EON24" s="38"/>
      <c r="EOO24" s="38"/>
      <c r="EOP24" s="38"/>
      <c r="EOQ24" s="38"/>
      <c r="EOR24" s="38"/>
      <c r="EOS24" s="38"/>
      <c r="EOT24" s="38"/>
      <c r="EOU24" s="38"/>
      <c r="EOV24" s="38"/>
      <c r="EOW24" s="38"/>
      <c r="EOX24" s="38"/>
      <c r="EOY24" s="38"/>
      <c r="EOZ24" s="38"/>
      <c r="EPA24" s="38"/>
      <c r="EPB24" s="38"/>
      <c r="EPC24" s="38"/>
      <c r="EPD24" s="38"/>
      <c r="EPE24" s="38"/>
      <c r="EPF24" s="38"/>
      <c r="EPG24" s="38"/>
      <c r="EPH24" s="38"/>
      <c r="EPI24" s="38"/>
      <c r="EPJ24" s="38"/>
      <c r="EPK24" s="38"/>
      <c r="EPL24" s="38"/>
      <c r="EPM24" s="38"/>
      <c r="EPN24" s="38"/>
      <c r="EPO24" s="38"/>
      <c r="EPP24" s="38"/>
      <c r="EPQ24" s="38"/>
      <c r="EPR24" s="38"/>
      <c r="EPS24" s="38"/>
      <c r="EPT24" s="38"/>
      <c r="EPU24" s="38"/>
      <c r="EPV24" s="38"/>
      <c r="EPW24" s="38"/>
      <c r="EPX24" s="38"/>
      <c r="EPY24" s="38"/>
      <c r="EPZ24" s="38"/>
      <c r="EQA24" s="38"/>
      <c r="EQB24" s="38"/>
      <c r="EQC24" s="38"/>
      <c r="EQD24" s="38"/>
      <c r="EQE24" s="38"/>
      <c r="EQF24" s="38"/>
      <c r="EQG24" s="38"/>
      <c r="EQH24" s="38"/>
      <c r="EQI24" s="38"/>
      <c r="EQJ24" s="38"/>
      <c r="EQK24" s="38"/>
      <c r="EQL24" s="38"/>
      <c r="EQM24" s="38"/>
      <c r="EQN24" s="38"/>
      <c r="EQO24" s="38"/>
      <c r="EQP24" s="38"/>
      <c r="EQQ24" s="38"/>
      <c r="EQR24" s="38"/>
      <c r="EQS24" s="38"/>
      <c r="EQT24" s="38"/>
      <c r="EQU24" s="38"/>
      <c r="EQV24" s="38"/>
      <c r="EQW24" s="38"/>
      <c r="EQX24" s="38"/>
      <c r="EQY24" s="38"/>
      <c r="EQZ24" s="38"/>
      <c r="ERA24" s="38"/>
      <c r="ERB24" s="38"/>
      <c r="ERC24" s="38"/>
      <c r="ERD24" s="38"/>
      <c r="ERE24" s="38"/>
      <c r="ERF24" s="38"/>
      <c r="ERG24" s="38"/>
      <c r="ERH24" s="38"/>
      <c r="ERI24" s="38"/>
      <c r="ERJ24" s="38"/>
      <c r="ERK24" s="38"/>
      <c r="ERL24" s="38"/>
      <c r="ERM24" s="38"/>
      <c r="ERN24" s="38"/>
      <c r="ERO24" s="38"/>
      <c r="ERP24" s="38"/>
      <c r="ERQ24" s="38"/>
      <c r="ERR24" s="38"/>
      <c r="ERS24" s="38"/>
      <c r="ERT24" s="38"/>
      <c r="ERU24" s="38"/>
      <c r="ERV24" s="38"/>
      <c r="ERW24" s="38"/>
      <c r="ERX24" s="38"/>
      <c r="ERY24" s="38"/>
      <c r="ERZ24" s="38"/>
      <c r="ESA24" s="38"/>
      <c r="ESB24" s="38"/>
      <c r="ESC24" s="38"/>
      <c r="ESD24" s="38"/>
      <c r="ESE24" s="38"/>
      <c r="ESF24" s="38"/>
      <c r="ESG24" s="38"/>
      <c r="ESH24" s="38"/>
      <c r="ESI24" s="38"/>
      <c r="ESJ24" s="38"/>
      <c r="ESK24" s="38"/>
      <c r="ESL24" s="38"/>
      <c r="ESM24" s="38"/>
      <c r="ESN24" s="38"/>
      <c r="ESO24" s="38"/>
      <c r="ESP24" s="38"/>
      <c r="ESQ24" s="38"/>
      <c r="ESR24" s="38"/>
      <c r="ESS24" s="38"/>
      <c r="EST24" s="38"/>
      <c r="ESU24" s="38"/>
      <c r="ESV24" s="38"/>
      <c r="ESW24" s="38"/>
      <c r="ESX24" s="38"/>
      <c r="ESY24" s="38"/>
      <c r="ESZ24" s="38"/>
      <c r="ETA24" s="38"/>
      <c r="ETB24" s="38"/>
      <c r="ETC24" s="38"/>
      <c r="ETD24" s="38"/>
      <c r="ETE24" s="38"/>
      <c r="ETF24" s="38"/>
      <c r="ETG24" s="38"/>
      <c r="ETH24" s="38"/>
      <c r="ETI24" s="38"/>
      <c r="ETJ24" s="38"/>
      <c r="ETK24" s="38"/>
      <c r="ETL24" s="38"/>
      <c r="ETM24" s="38"/>
      <c r="ETN24" s="38"/>
      <c r="ETO24" s="38"/>
      <c r="ETP24" s="38"/>
      <c r="ETQ24" s="38"/>
      <c r="ETR24" s="38"/>
      <c r="ETS24" s="38"/>
      <c r="ETT24" s="38"/>
      <c r="ETU24" s="38"/>
      <c r="ETV24" s="38"/>
      <c r="ETW24" s="38"/>
      <c r="ETX24" s="38"/>
      <c r="ETY24" s="38"/>
      <c r="ETZ24" s="38"/>
      <c r="EUA24" s="38"/>
      <c r="EUB24" s="38"/>
      <c r="EUC24" s="38"/>
      <c r="EUD24" s="38"/>
      <c r="EUE24" s="38"/>
      <c r="EUF24" s="38"/>
      <c r="EUG24" s="38"/>
      <c r="EUH24" s="38"/>
      <c r="EUI24" s="38"/>
      <c r="EUJ24" s="38"/>
      <c r="EUK24" s="38"/>
      <c r="EUL24" s="38"/>
      <c r="EUM24" s="38"/>
      <c r="EUN24" s="38"/>
      <c r="EUO24" s="38"/>
      <c r="EUP24" s="38"/>
      <c r="EUQ24" s="38"/>
      <c r="EUR24" s="38"/>
      <c r="EUS24" s="38"/>
      <c r="EUT24" s="38"/>
      <c r="EUU24" s="38"/>
      <c r="EUV24" s="38"/>
      <c r="EUW24" s="38"/>
      <c r="EUX24" s="38"/>
      <c r="EUY24" s="38"/>
      <c r="EUZ24" s="38"/>
      <c r="EVA24" s="38"/>
      <c r="EVB24" s="38"/>
      <c r="EVC24" s="38"/>
      <c r="EVD24" s="38"/>
      <c r="EVE24" s="38"/>
      <c r="EVF24" s="38"/>
      <c r="EVG24" s="38"/>
      <c r="EVH24" s="38"/>
      <c r="EVI24" s="38"/>
      <c r="EVJ24" s="38"/>
      <c r="EVK24" s="38"/>
      <c r="EVL24" s="38"/>
      <c r="EVM24" s="38"/>
      <c r="EVN24" s="38"/>
      <c r="EVO24" s="38"/>
      <c r="EVP24" s="38"/>
      <c r="EVQ24" s="38"/>
      <c r="EVR24" s="38"/>
      <c r="EVS24" s="38"/>
      <c r="EVT24" s="38"/>
      <c r="EVU24" s="38"/>
      <c r="EVV24" s="38"/>
      <c r="EVW24" s="38"/>
      <c r="EVX24" s="38"/>
      <c r="EVY24" s="38"/>
      <c r="EVZ24" s="38"/>
      <c r="EWA24" s="38"/>
      <c r="EWB24" s="38"/>
      <c r="EWC24" s="38"/>
      <c r="EWD24" s="38"/>
      <c r="EWE24" s="38"/>
      <c r="EWF24" s="38"/>
      <c r="EWG24" s="38"/>
      <c r="EWH24" s="38"/>
      <c r="EWI24" s="38"/>
      <c r="EWJ24" s="38"/>
      <c r="EWK24" s="38"/>
      <c r="EWL24" s="38"/>
      <c r="EWM24" s="38"/>
      <c r="EWN24" s="38"/>
      <c r="EWO24" s="38"/>
      <c r="EWP24" s="38"/>
      <c r="EWQ24" s="38"/>
      <c r="EWR24" s="38"/>
      <c r="EWS24" s="38"/>
      <c r="EWT24" s="38"/>
      <c r="EWU24" s="38"/>
      <c r="EWV24" s="38"/>
      <c r="EWW24" s="38"/>
      <c r="EWX24" s="38"/>
      <c r="EWY24" s="38"/>
      <c r="EWZ24" s="38"/>
      <c r="EXA24" s="38"/>
      <c r="EXB24" s="38"/>
      <c r="EXC24" s="38"/>
      <c r="EXD24" s="38"/>
      <c r="EXE24" s="38"/>
      <c r="EXF24" s="38"/>
      <c r="EXG24" s="38"/>
      <c r="EXH24" s="38"/>
      <c r="EXI24" s="38"/>
      <c r="EXJ24" s="38"/>
      <c r="EXK24" s="38"/>
      <c r="EXL24" s="38"/>
      <c r="EXM24" s="38"/>
      <c r="EXN24" s="38"/>
      <c r="EXO24" s="38"/>
      <c r="EXP24" s="38"/>
      <c r="EXQ24" s="38"/>
      <c r="EXR24" s="38"/>
      <c r="EXS24" s="38"/>
      <c r="EXT24" s="38"/>
      <c r="EXU24" s="38"/>
      <c r="EXV24" s="38"/>
      <c r="EXW24" s="38"/>
      <c r="EXX24" s="38"/>
      <c r="EXY24" s="38"/>
      <c r="EXZ24" s="38"/>
      <c r="EYA24" s="38"/>
      <c r="EYB24" s="38"/>
      <c r="EYC24" s="38"/>
      <c r="EYD24" s="38"/>
      <c r="EYE24" s="38"/>
      <c r="EYF24" s="38"/>
      <c r="EYG24" s="38"/>
      <c r="EYH24" s="38"/>
      <c r="EYI24" s="38"/>
      <c r="EYJ24" s="38"/>
      <c r="EYK24" s="38"/>
      <c r="EYL24" s="38"/>
      <c r="EYM24" s="38"/>
      <c r="EYN24" s="38"/>
      <c r="EYO24" s="38"/>
      <c r="EYP24" s="38"/>
      <c r="EYQ24" s="38"/>
      <c r="EYR24" s="38"/>
      <c r="EYS24" s="38"/>
      <c r="EYT24" s="38"/>
      <c r="EYU24" s="38"/>
      <c r="EYV24" s="38"/>
      <c r="EYW24" s="38"/>
      <c r="EYX24" s="38"/>
      <c r="EYY24" s="38"/>
      <c r="EYZ24" s="38"/>
      <c r="EZA24" s="38"/>
      <c r="EZB24" s="38"/>
      <c r="EZC24" s="38"/>
      <c r="EZD24" s="38"/>
      <c r="EZE24" s="38"/>
      <c r="EZF24" s="38"/>
      <c r="EZG24" s="38"/>
      <c r="EZH24" s="38"/>
      <c r="EZI24" s="38"/>
      <c r="EZJ24" s="38"/>
      <c r="EZK24" s="38"/>
      <c r="EZL24" s="38"/>
      <c r="EZM24" s="38"/>
      <c r="EZN24" s="38"/>
      <c r="EZO24" s="38"/>
      <c r="EZP24" s="38"/>
      <c r="EZQ24" s="38"/>
      <c r="EZR24" s="38"/>
      <c r="EZS24" s="38"/>
      <c r="EZT24" s="38"/>
      <c r="EZU24" s="38"/>
      <c r="EZV24" s="38"/>
      <c r="EZW24" s="38"/>
      <c r="EZX24" s="38"/>
      <c r="EZY24" s="38"/>
      <c r="EZZ24" s="38"/>
      <c r="FAA24" s="38"/>
      <c r="FAB24" s="38"/>
      <c r="FAC24" s="38"/>
      <c r="FAD24" s="38"/>
      <c r="FAE24" s="38"/>
      <c r="FAF24" s="38"/>
      <c r="FAG24" s="38"/>
      <c r="FAH24" s="38"/>
      <c r="FAI24" s="38"/>
      <c r="FAJ24" s="38"/>
      <c r="FAK24" s="38"/>
      <c r="FAL24" s="38"/>
      <c r="FAM24" s="38"/>
      <c r="FAN24" s="38"/>
      <c r="FAO24" s="38"/>
      <c r="FAP24" s="38"/>
      <c r="FAQ24" s="38"/>
      <c r="FAR24" s="38"/>
      <c r="FAS24" s="38"/>
      <c r="FAT24" s="38"/>
      <c r="FAU24" s="38"/>
      <c r="FAV24" s="38"/>
      <c r="FAW24" s="38"/>
      <c r="FAX24" s="38"/>
      <c r="FAY24" s="38"/>
      <c r="FAZ24" s="38"/>
      <c r="FBA24" s="38"/>
      <c r="FBB24" s="38"/>
      <c r="FBC24" s="38"/>
      <c r="FBD24" s="38"/>
      <c r="FBE24" s="38"/>
      <c r="FBF24" s="38"/>
      <c r="FBG24" s="38"/>
      <c r="FBH24" s="38"/>
      <c r="FBI24" s="38"/>
      <c r="FBJ24" s="38"/>
      <c r="FBK24" s="38"/>
      <c r="FBL24" s="38"/>
      <c r="FBM24" s="38"/>
      <c r="FBN24" s="38"/>
      <c r="FBO24" s="38"/>
      <c r="FBP24" s="38"/>
      <c r="FBQ24" s="38"/>
      <c r="FBR24" s="38"/>
      <c r="FBS24" s="38"/>
      <c r="FBT24" s="38"/>
      <c r="FBU24" s="38"/>
      <c r="FBV24" s="38"/>
      <c r="FBW24" s="38"/>
      <c r="FBX24" s="38"/>
      <c r="FBY24" s="38"/>
      <c r="FBZ24" s="38"/>
      <c r="FCA24" s="38"/>
      <c r="FCB24" s="38"/>
      <c r="FCC24" s="38"/>
      <c r="FCD24" s="38"/>
      <c r="FCE24" s="38"/>
      <c r="FCF24" s="38"/>
      <c r="FCG24" s="38"/>
      <c r="FCH24" s="38"/>
      <c r="FCI24" s="38"/>
      <c r="FCJ24" s="38"/>
      <c r="FCK24" s="38"/>
      <c r="FCL24" s="38"/>
      <c r="FCM24" s="38"/>
      <c r="FCN24" s="38"/>
      <c r="FCO24" s="38"/>
      <c r="FCP24" s="38"/>
      <c r="FCQ24" s="38"/>
      <c r="FCR24" s="38"/>
      <c r="FCS24" s="38"/>
      <c r="FCT24" s="38"/>
      <c r="FCU24" s="38"/>
      <c r="FCV24" s="38"/>
      <c r="FCW24" s="38"/>
      <c r="FCX24" s="38"/>
      <c r="FCY24" s="38"/>
      <c r="FCZ24" s="38"/>
      <c r="FDA24" s="38"/>
      <c r="FDB24" s="38"/>
      <c r="FDC24" s="38"/>
      <c r="FDD24" s="38"/>
      <c r="FDE24" s="38"/>
      <c r="FDF24" s="38"/>
      <c r="FDG24" s="38"/>
      <c r="FDH24" s="38"/>
      <c r="FDI24" s="38"/>
      <c r="FDJ24" s="38"/>
      <c r="FDK24" s="38"/>
      <c r="FDL24" s="38"/>
      <c r="FDM24" s="38"/>
      <c r="FDN24" s="38"/>
      <c r="FDO24" s="38"/>
      <c r="FDP24" s="38"/>
      <c r="FDQ24" s="38"/>
      <c r="FDR24" s="38"/>
      <c r="FDS24" s="38"/>
      <c r="FDT24" s="38"/>
      <c r="FDU24" s="38"/>
      <c r="FDV24" s="38"/>
      <c r="FDW24" s="38"/>
      <c r="FDX24" s="38"/>
      <c r="FDY24" s="38"/>
      <c r="FDZ24" s="38"/>
      <c r="FEA24" s="38"/>
      <c r="FEB24" s="38"/>
      <c r="FEC24" s="38"/>
      <c r="FED24" s="38"/>
      <c r="FEE24" s="38"/>
      <c r="FEF24" s="38"/>
      <c r="FEG24" s="38"/>
      <c r="FEH24" s="38"/>
      <c r="FEI24" s="38"/>
      <c r="FEJ24" s="38"/>
      <c r="FEK24" s="38"/>
      <c r="FEL24" s="38"/>
      <c r="FEM24" s="38"/>
      <c r="FEN24" s="38"/>
      <c r="FEO24" s="38"/>
      <c r="FEP24" s="38"/>
      <c r="FEQ24" s="38"/>
      <c r="FER24" s="38"/>
      <c r="FES24" s="38"/>
      <c r="FET24" s="38"/>
      <c r="FEU24" s="38"/>
      <c r="FEV24" s="38"/>
      <c r="FEW24" s="38"/>
      <c r="FEX24" s="38"/>
      <c r="FEY24" s="38"/>
      <c r="FEZ24" s="38"/>
      <c r="FFA24" s="38"/>
      <c r="FFB24" s="38"/>
      <c r="FFC24" s="38"/>
      <c r="FFD24" s="38"/>
      <c r="FFE24" s="38"/>
      <c r="FFF24" s="38"/>
      <c r="FFG24" s="38"/>
      <c r="FFH24" s="38"/>
      <c r="FFI24" s="38"/>
      <c r="FFJ24" s="38"/>
      <c r="FFK24" s="38"/>
      <c r="FFL24" s="38"/>
      <c r="FFM24" s="38"/>
      <c r="FFN24" s="38"/>
      <c r="FFO24" s="38"/>
      <c r="FFP24" s="38"/>
      <c r="FFQ24" s="38"/>
      <c r="FFR24" s="38"/>
      <c r="FFS24" s="38"/>
      <c r="FFT24" s="38"/>
      <c r="FFU24" s="38"/>
      <c r="FFV24" s="38"/>
      <c r="FFW24" s="38"/>
      <c r="FFX24" s="38"/>
      <c r="FFY24" s="38"/>
      <c r="FFZ24" s="38"/>
      <c r="FGA24" s="38"/>
      <c r="FGB24" s="38"/>
      <c r="FGC24" s="38"/>
      <c r="FGD24" s="38"/>
      <c r="FGE24" s="38"/>
      <c r="FGF24" s="38"/>
      <c r="FGG24" s="38"/>
      <c r="FGH24" s="38"/>
      <c r="FGI24" s="38"/>
      <c r="FGJ24" s="38"/>
      <c r="FGK24" s="38"/>
      <c r="FGL24" s="38"/>
      <c r="FGM24" s="38"/>
      <c r="FGN24" s="38"/>
      <c r="FGO24" s="38"/>
      <c r="FGP24" s="38"/>
      <c r="FGQ24" s="38"/>
      <c r="FGR24" s="38"/>
      <c r="FGS24" s="38"/>
      <c r="FGT24" s="38"/>
      <c r="FGU24" s="38"/>
      <c r="FGV24" s="38"/>
      <c r="FGW24" s="38"/>
      <c r="FGX24" s="38"/>
      <c r="FGY24" s="38"/>
      <c r="FGZ24" s="38"/>
      <c r="FHA24" s="38"/>
      <c r="FHB24" s="38"/>
      <c r="FHC24" s="38"/>
      <c r="FHD24" s="38"/>
      <c r="FHE24" s="38"/>
      <c r="FHF24" s="38"/>
      <c r="FHG24" s="38"/>
      <c r="FHH24" s="38"/>
      <c r="FHI24" s="38"/>
      <c r="FHJ24" s="38"/>
      <c r="FHK24" s="38"/>
      <c r="FHL24" s="38"/>
      <c r="FHM24" s="38"/>
      <c r="FHN24" s="38"/>
      <c r="FHO24" s="38"/>
      <c r="FHP24" s="38"/>
      <c r="FHQ24" s="38"/>
      <c r="FHR24" s="38"/>
      <c r="FHS24" s="38"/>
      <c r="FHT24" s="38"/>
      <c r="FHU24" s="38"/>
      <c r="FHV24" s="38"/>
      <c r="FHW24" s="38"/>
      <c r="FHX24" s="38"/>
      <c r="FHY24" s="38"/>
      <c r="FHZ24" s="38"/>
      <c r="FIA24" s="38"/>
      <c r="FIB24" s="38"/>
      <c r="FIC24" s="38"/>
      <c r="FID24" s="38"/>
      <c r="FIE24" s="38"/>
      <c r="FIF24" s="38"/>
      <c r="FIG24" s="38"/>
      <c r="FIH24" s="38"/>
      <c r="FII24" s="38"/>
      <c r="FIJ24" s="38"/>
      <c r="FIK24" s="38"/>
      <c r="FIL24" s="38"/>
      <c r="FIM24" s="38"/>
      <c r="FIN24" s="38"/>
      <c r="FIO24" s="38"/>
      <c r="FIP24" s="38"/>
      <c r="FIQ24" s="38"/>
      <c r="FIR24" s="38"/>
      <c r="FIS24" s="38"/>
      <c r="FIT24" s="38"/>
      <c r="FIU24" s="38"/>
      <c r="FIV24" s="38"/>
      <c r="FIW24" s="38"/>
      <c r="FIX24" s="38"/>
      <c r="FIY24" s="38"/>
      <c r="FIZ24" s="38"/>
      <c r="FJA24" s="38"/>
      <c r="FJB24" s="38"/>
      <c r="FJC24" s="38"/>
      <c r="FJD24" s="38"/>
      <c r="FJE24" s="38"/>
      <c r="FJF24" s="38"/>
      <c r="FJG24" s="38"/>
      <c r="FJH24" s="38"/>
      <c r="FJI24" s="38"/>
      <c r="FJJ24" s="38"/>
      <c r="FJK24" s="38"/>
      <c r="FJL24" s="38"/>
      <c r="FJM24" s="38"/>
      <c r="FJN24" s="38"/>
      <c r="FJO24" s="38"/>
      <c r="FJP24" s="38"/>
      <c r="FJQ24" s="38"/>
      <c r="FJR24" s="38"/>
      <c r="FJS24" s="38"/>
      <c r="FJT24" s="38"/>
      <c r="FJU24" s="38"/>
      <c r="FJV24" s="38"/>
      <c r="FJW24" s="38"/>
      <c r="FJX24" s="38"/>
      <c r="FJY24" s="38"/>
      <c r="FJZ24" s="38"/>
      <c r="FKA24" s="38"/>
      <c r="FKB24" s="38"/>
      <c r="FKC24" s="38"/>
      <c r="FKD24" s="38"/>
      <c r="FKE24" s="38"/>
      <c r="FKF24" s="38"/>
      <c r="FKG24" s="38"/>
      <c r="FKH24" s="38"/>
      <c r="FKI24" s="38"/>
      <c r="FKJ24" s="38"/>
      <c r="FKK24" s="38"/>
      <c r="FKL24" s="38"/>
      <c r="FKM24" s="38"/>
      <c r="FKN24" s="38"/>
      <c r="FKO24" s="38"/>
      <c r="FKP24" s="38"/>
      <c r="FKQ24" s="38"/>
      <c r="FKR24" s="38"/>
      <c r="FKS24" s="38"/>
      <c r="FKT24" s="38"/>
      <c r="FKU24" s="38"/>
      <c r="FKV24" s="38"/>
      <c r="FKW24" s="38"/>
      <c r="FKX24" s="38"/>
      <c r="FKY24" s="38"/>
      <c r="FKZ24" s="38"/>
      <c r="FLA24" s="38"/>
      <c r="FLB24" s="38"/>
      <c r="FLC24" s="38"/>
      <c r="FLD24" s="38"/>
      <c r="FLE24" s="38"/>
      <c r="FLF24" s="38"/>
      <c r="FLG24" s="38"/>
      <c r="FLH24" s="38"/>
      <c r="FLI24" s="38"/>
      <c r="FLJ24" s="38"/>
      <c r="FLK24" s="38"/>
      <c r="FLL24" s="38"/>
      <c r="FLM24" s="38"/>
      <c r="FLN24" s="38"/>
      <c r="FLO24" s="38"/>
      <c r="FLP24" s="38"/>
      <c r="FLQ24" s="38"/>
      <c r="FLR24" s="38"/>
      <c r="FLS24" s="38"/>
      <c r="FLT24" s="38"/>
      <c r="FLU24" s="38"/>
      <c r="FLV24" s="38"/>
      <c r="FLW24" s="38"/>
      <c r="FLX24" s="38"/>
      <c r="FLY24" s="38"/>
      <c r="FLZ24" s="38"/>
      <c r="FMA24" s="38"/>
      <c r="FMB24" s="38"/>
      <c r="FMC24" s="38"/>
      <c r="FMD24" s="38"/>
      <c r="FME24" s="38"/>
      <c r="FMF24" s="38"/>
      <c r="FMG24" s="38"/>
      <c r="FMH24" s="38"/>
      <c r="FMI24" s="38"/>
      <c r="FMJ24" s="38"/>
      <c r="FMK24" s="38"/>
      <c r="FML24" s="38"/>
      <c r="FMM24" s="38"/>
      <c r="FMN24" s="38"/>
      <c r="FMO24" s="38"/>
      <c r="FMP24" s="38"/>
      <c r="FMQ24" s="38"/>
      <c r="FMR24" s="38"/>
      <c r="FMS24" s="38"/>
      <c r="FMT24" s="38"/>
      <c r="FMU24" s="38"/>
      <c r="FMV24" s="38"/>
      <c r="FMW24" s="38"/>
      <c r="FMX24" s="38"/>
      <c r="FMY24" s="38"/>
      <c r="FMZ24" s="38"/>
      <c r="FNA24" s="38"/>
      <c r="FNB24" s="38"/>
      <c r="FNC24" s="38"/>
      <c r="FND24" s="38"/>
      <c r="FNE24" s="38"/>
      <c r="FNF24" s="38"/>
      <c r="FNG24" s="38"/>
      <c r="FNH24" s="38"/>
      <c r="FNI24" s="38"/>
      <c r="FNJ24" s="38"/>
      <c r="FNK24" s="38"/>
      <c r="FNL24" s="38"/>
      <c r="FNM24" s="38"/>
      <c r="FNN24" s="38"/>
      <c r="FNO24" s="38"/>
      <c r="FNP24" s="38"/>
      <c r="FNQ24" s="38"/>
      <c r="FNR24" s="38"/>
      <c r="FNS24" s="38"/>
      <c r="FNT24" s="38"/>
      <c r="FNU24" s="38"/>
      <c r="FNV24" s="38"/>
      <c r="FNW24" s="38"/>
      <c r="FNX24" s="38"/>
      <c r="FNY24" s="38"/>
      <c r="FNZ24" s="38"/>
      <c r="FOA24" s="38"/>
      <c r="FOB24" s="38"/>
      <c r="FOC24" s="38"/>
      <c r="FOD24" s="38"/>
      <c r="FOE24" s="38"/>
      <c r="FOF24" s="38"/>
      <c r="FOG24" s="38"/>
      <c r="FOH24" s="38"/>
      <c r="FOI24" s="38"/>
      <c r="FOJ24" s="38"/>
      <c r="FOK24" s="38"/>
      <c r="FOL24" s="38"/>
      <c r="FOM24" s="38"/>
      <c r="FON24" s="38"/>
      <c r="FOO24" s="38"/>
      <c r="FOP24" s="38"/>
      <c r="FOQ24" s="38"/>
      <c r="FOR24" s="38"/>
      <c r="FOS24" s="38"/>
      <c r="FOT24" s="38"/>
      <c r="FOU24" s="38"/>
      <c r="FOV24" s="38"/>
      <c r="FOW24" s="38"/>
      <c r="FOX24" s="38"/>
      <c r="FOY24" s="38"/>
      <c r="FOZ24" s="38"/>
      <c r="FPA24" s="38"/>
      <c r="FPB24" s="38"/>
      <c r="FPC24" s="38"/>
      <c r="FPD24" s="38"/>
      <c r="FPE24" s="38"/>
      <c r="FPF24" s="38"/>
      <c r="FPG24" s="38"/>
      <c r="FPH24" s="38"/>
      <c r="FPI24" s="38"/>
      <c r="FPJ24" s="38"/>
      <c r="FPK24" s="38"/>
      <c r="FPL24" s="38"/>
      <c r="FPM24" s="38"/>
      <c r="FPN24" s="38"/>
      <c r="FPO24" s="38"/>
      <c r="FPP24" s="38"/>
      <c r="FPQ24" s="38"/>
      <c r="FPR24" s="38"/>
      <c r="FPS24" s="38"/>
      <c r="FPT24" s="38"/>
      <c r="FPU24" s="38"/>
      <c r="FPV24" s="38"/>
      <c r="FPW24" s="38"/>
      <c r="FPX24" s="38"/>
      <c r="FPY24" s="38"/>
      <c r="FPZ24" s="38"/>
      <c r="FQA24" s="38"/>
      <c r="FQB24" s="38"/>
      <c r="FQC24" s="38"/>
      <c r="FQD24" s="38"/>
      <c r="FQE24" s="38"/>
      <c r="FQF24" s="38"/>
      <c r="FQG24" s="38"/>
      <c r="FQH24" s="38"/>
      <c r="FQI24" s="38"/>
      <c r="FQJ24" s="38"/>
      <c r="FQK24" s="38"/>
      <c r="FQL24" s="38"/>
      <c r="FQM24" s="38"/>
      <c r="FQN24" s="38"/>
      <c r="FQO24" s="38"/>
      <c r="FQP24" s="38"/>
      <c r="FQQ24" s="38"/>
      <c r="FQR24" s="38"/>
      <c r="FQS24" s="38"/>
      <c r="FQT24" s="38"/>
      <c r="FQU24" s="38"/>
      <c r="FQV24" s="38"/>
      <c r="FQW24" s="38"/>
      <c r="FQX24" s="38"/>
      <c r="FQY24" s="38"/>
      <c r="FQZ24" s="38"/>
      <c r="FRA24" s="38"/>
      <c r="FRB24" s="38"/>
      <c r="FRC24" s="38"/>
      <c r="FRD24" s="38"/>
      <c r="FRE24" s="38"/>
      <c r="FRF24" s="38"/>
      <c r="FRG24" s="38"/>
      <c r="FRH24" s="38"/>
      <c r="FRI24" s="38"/>
      <c r="FRJ24" s="38"/>
      <c r="FRK24" s="38"/>
      <c r="FRL24" s="38"/>
      <c r="FRM24" s="38"/>
      <c r="FRN24" s="38"/>
      <c r="FRO24" s="38"/>
      <c r="FRP24" s="38"/>
      <c r="FRQ24" s="38"/>
      <c r="FRR24" s="38"/>
      <c r="FRS24" s="38"/>
      <c r="FRT24" s="38"/>
      <c r="FRU24" s="38"/>
      <c r="FRV24" s="38"/>
      <c r="FRW24" s="38"/>
      <c r="FRX24" s="38"/>
      <c r="FRY24" s="38"/>
      <c r="FRZ24" s="38"/>
      <c r="FSA24" s="38"/>
      <c r="FSB24" s="38"/>
      <c r="FSC24" s="38"/>
      <c r="FSD24" s="38"/>
      <c r="FSE24" s="38"/>
      <c r="FSF24" s="38"/>
      <c r="FSG24" s="38"/>
      <c r="FSH24" s="38"/>
      <c r="FSI24" s="38"/>
      <c r="FSJ24" s="38"/>
      <c r="FSK24" s="38"/>
      <c r="FSL24" s="38"/>
      <c r="FSM24" s="38"/>
      <c r="FSN24" s="38"/>
      <c r="FSO24" s="38"/>
      <c r="FSP24" s="38"/>
      <c r="FSQ24" s="38"/>
      <c r="FSR24" s="38"/>
      <c r="FSS24" s="38"/>
      <c r="FST24" s="38"/>
      <c r="FSU24" s="38"/>
      <c r="FSV24" s="38"/>
      <c r="FSW24" s="38"/>
      <c r="FSX24" s="38"/>
      <c r="FSY24" s="38"/>
      <c r="FSZ24" s="38"/>
      <c r="FTA24" s="38"/>
      <c r="FTB24" s="38"/>
      <c r="FTC24" s="38"/>
      <c r="FTD24" s="38"/>
      <c r="FTE24" s="38"/>
      <c r="FTF24" s="38"/>
      <c r="FTG24" s="38"/>
      <c r="FTH24" s="38"/>
      <c r="FTI24" s="38"/>
      <c r="FTJ24" s="38"/>
      <c r="FTK24" s="38"/>
      <c r="FTL24" s="38"/>
      <c r="FTM24" s="38"/>
      <c r="FTN24" s="38"/>
      <c r="FTO24" s="38"/>
      <c r="FTP24" s="38"/>
      <c r="FTQ24" s="38"/>
      <c r="FTR24" s="38"/>
      <c r="FTS24" s="38"/>
      <c r="FTT24" s="38"/>
      <c r="FTU24" s="38"/>
      <c r="FTV24" s="38"/>
      <c r="FTW24" s="38"/>
      <c r="FTX24" s="38"/>
      <c r="FTY24" s="38"/>
      <c r="FTZ24" s="38"/>
      <c r="FUA24" s="38"/>
      <c r="FUB24" s="38"/>
      <c r="FUC24" s="38"/>
      <c r="FUD24" s="38"/>
      <c r="FUE24" s="38"/>
      <c r="FUF24" s="38"/>
      <c r="FUG24" s="38"/>
      <c r="FUH24" s="38"/>
      <c r="FUI24" s="38"/>
      <c r="FUJ24" s="38"/>
      <c r="FUK24" s="38"/>
      <c r="FUL24" s="38"/>
      <c r="FUM24" s="38"/>
      <c r="FUN24" s="38"/>
      <c r="FUO24" s="38"/>
      <c r="FUP24" s="38"/>
      <c r="FUQ24" s="38"/>
      <c r="FUR24" s="38"/>
      <c r="FUS24" s="38"/>
      <c r="FUT24" s="38"/>
      <c r="FUU24" s="38"/>
      <c r="FUV24" s="38"/>
      <c r="FUW24" s="38"/>
      <c r="FUX24" s="38"/>
      <c r="FUY24" s="38"/>
      <c r="FUZ24" s="38"/>
      <c r="FVA24" s="38"/>
      <c r="FVB24" s="38"/>
      <c r="FVC24" s="38"/>
      <c r="FVD24" s="38"/>
      <c r="FVE24" s="38"/>
      <c r="FVF24" s="38"/>
      <c r="FVG24" s="38"/>
      <c r="FVH24" s="38"/>
      <c r="FVI24" s="38"/>
      <c r="FVJ24" s="38"/>
      <c r="FVK24" s="38"/>
      <c r="FVL24" s="38"/>
      <c r="FVM24" s="38"/>
      <c r="FVN24" s="38"/>
      <c r="FVO24" s="38"/>
      <c r="FVP24" s="38"/>
      <c r="FVQ24" s="38"/>
      <c r="FVR24" s="38"/>
      <c r="FVS24" s="38"/>
      <c r="FVT24" s="38"/>
      <c r="FVU24" s="38"/>
      <c r="FVV24" s="38"/>
      <c r="FVW24" s="38"/>
      <c r="FVX24" s="38"/>
      <c r="FVY24" s="38"/>
      <c r="FVZ24" s="38"/>
      <c r="FWA24" s="38"/>
      <c r="FWB24" s="38"/>
      <c r="FWC24" s="38"/>
      <c r="FWD24" s="38"/>
      <c r="FWE24" s="38"/>
      <c r="FWF24" s="38"/>
      <c r="FWG24" s="38"/>
      <c r="FWH24" s="38"/>
      <c r="FWI24" s="38"/>
      <c r="FWJ24" s="38"/>
      <c r="FWK24" s="38"/>
      <c r="FWL24" s="38"/>
      <c r="FWM24" s="38"/>
      <c r="FWN24" s="38"/>
      <c r="FWO24" s="38"/>
      <c r="FWP24" s="38"/>
      <c r="FWQ24" s="38"/>
      <c r="FWR24" s="38"/>
      <c r="FWS24" s="38"/>
      <c r="FWT24" s="38"/>
      <c r="FWU24" s="38"/>
      <c r="FWV24" s="38"/>
      <c r="FWW24" s="38"/>
      <c r="FWX24" s="38"/>
      <c r="FWY24" s="38"/>
      <c r="FWZ24" s="38"/>
      <c r="FXA24" s="38"/>
      <c r="FXB24" s="38"/>
      <c r="FXC24" s="38"/>
      <c r="FXD24" s="38"/>
      <c r="FXE24" s="38"/>
      <c r="FXF24" s="38"/>
      <c r="FXG24" s="38"/>
      <c r="FXH24" s="38"/>
      <c r="FXI24" s="38"/>
      <c r="FXJ24" s="38"/>
      <c r="FXK24" s="38"/>
      <c r="FXL24" s="38"/>
      <c r="FXM24" s="38"/>
      <c r="FXN24" s="38"/>
      <c r="FXO24" s="38"/>
      <c r="FXP24" s="38"/>
      <c r="FXQ24" s="38"/>
      <c r="FXR24" s="38"/>
      <c r="FXS24" s="38"/>
      <c r="FXT24" s="38"/>
      <c r="FXU24" s="38"/>
      <c r="FXV24" s="38"/>
      <c r="FXW24" s="38"/>
      <c r="FXX24" s="38"/>
      <c r="FXY24" s="38"/>
      <c r="FXZ24" s="38"/>
      <c r="FYA24" s="38"/>
      <c r="FYB24" s="38"/>
      <c r="FYC24" s="38"/>
      <c r="FYD24" s="38"/>
      <c r="FYE24" s="38"/>
      <c r="FYF24" s="38"/>
      <c r="FYG24" s="38"/>
      <c r="FYH24" s="38"/>
      <c r="FYI24" s="38"/>
      <c r="FYJ24" s="38"/>
      <c r="FYK24" s="38"/>
      <c r="FYL24" s="38"/>
      <c r="FYM24" s="38"/>
      <c r="FYN24" s="38"/>
      <c r="FYO24" s="38"/>
      <c r="FYP24" s="38"/>
      <c r="FYQ24" s="38"/>
      <c r="FYR24" s="38"/>
      <c r="FYS24" s="38"/>
      <c r="FYT24" s="38"/>
      <c r="FYU24" s="38"/>
      <c r="FYV24" s="38"/>
      <c r="FYW24" s="38"/>
      <c r="FYX24" s="38"/>
      <c r="FYY24" s="38"/>
      <c r="FYZ24" s="38"/>
      <c r="FZA24" s="38"/>
      <c r="FZB24" s="38"/>
      <c r="FZC24" s="38"/>
      <c r="FZD24" s="38"/>
      <c r="FZE24" s="38"/>
      <c r="FZF24" s="38"/>
      <c r="FZG24" s="38"/>
      <c r="FZH24" s="38"/>
      <c r="FZI24" s="38"/>
      <c r="FZJ24" s="38"/>
      <c r="FZK24" s="38"/>
      <c r="FZL24" s="38"/>
      <c r="FZM24" s="38"/>
      <c r="FZN24" s="38"/>
      <c r="FZO24" s="38"/>
      <c r="FZP24" s="38"/>
      <c r="FZQ24" s="38"/>
      <c r="FZR24" s="38"/>
      <c r="FZS24" s="38"/>
      <c r="FZT24" s="38"/>
      <c r="FZU24" s="38"/>
      <c r="FZV24" s="38"/>
      <c r="FZW24" s="38"/>
      <c r="FZX24" s="38"/>
      <c r="FZY24" s="38"/>
      <c r="FZZ24" s="38"/>
      <c r="GAA24" s="38"/>
      <c r="GAB24" s="38"/>
      <c r="GAC24" s="38"/>
      <c r="GAD24" s="38"/>
      <c r="GAE24" s="38"/>
      <c r="GAF24" s="38"/>
      <c r="GAG24" s="38"/>
      <c r="GAH24" s="38"/>
      <c r="GAI24" s="38"/>
      <c r="GAJ24" s="38"/>
      <c r="GAK24" s="38"/>
      <c r="GAL24" s="38"/>
      <c r="GAM24" s="38"/>
      <c r="GAN24" s="38"/>
      <c r="GAO24" s="38"/>
      <c r="GAP24" s="38"/>
      <c r="GAQ24" s="38"/>
      <c r="GAR24" s="38"/>
      <c r="GAS24" s="38"/>
      <c r="GAT24" s="38"/>
      <c r="GAU24" s="38"/>
      <c r="GAV24" s="38"/>
      <c r="GAW24" s="38"/>
      <c r="GAX24" s="38"/>
      <c r="GAY24" s="38"/>
      <c r="GAZ24" s="38"/>
      <c r="GBA24" s="38"/>
      <c r="GBB24" s="38"/>
      <c r="GBC24" s="38"/>
      <c r="GBD24" s="38"/>
      <c r="GBE24" s="38"/>
      <c r="GBF24" s="38"/>
      <c r="GBG24" s="38"/>
      <c r="GBH24" s="38"/>
      <c r="GBI24" s="38"/>
      <c r="GBJ24" s="38"/>
      <c r="GBK24" s="38"/>
      <c r="GBL24" s="38"/>
      <c r="GBM24" s="38"/>
      <c r="GBN24" s="38"/>
      <c r="GBO24" s="38"/>
      <c r="GBP24" s="38"/>
      <c r="GBQ24" s="38"/>
      <c r="GBR24" s="38"/>
      <c r="GBS24" s="38"/>
      <c r="GBT24" s="38"/>
      <c r="GBU24" s="38"/>
      <c r="GBV24" s="38"/>
      <c r="GBW24" s="38"/>
      <c r="GBX24" s="38"/>
      <c r="GBY24" s="38"/>
      <c r="GBZ24" s="38"/>
      <c r="GCA24" s="38"/>
      <c r="GCB24" s="38"/>
      <c r="GCC24" s="38"/>
      <c r="GCD24" s="38"/>
      <c r="GCE24" s="38"/>
      <c r="GCF24" s="38"/>
      <c r="GCG24" s="38"/>
      <c r="GCH24" s="38"/>
      <c r="GCI24" s="38"/>
      <c r="GCJ24" s="38"/>
      <c r="GCK24" s="38"/>
      <c r="GCL24" s="38"/>
      <c r="GCM24" s="38"/>
      <c r="GCN24" s="38"/>
      <c r="GCO24" s="38"/>
      <c r="GCP24" s="38"/>
      <c r="GCQ24" s="38"/>
      <c r="GCR24" s="38"/>
      <c r="GCS24" s="38"/>
      <c r="GCT24" s="38"/>
      <c r="GCU24" s="38"/>
      <c r="GCV24" s="38"/>
      <c r="GCW24" s="38"/>
      <c r="GCX24" s="38"/>
      <c r="GCY24" s="38"/>
      <c r="GCZ24" s="38"/>
      <c r="GDA24" s="38"/>
      <c r="GDB24" s="38"/>
      <c r="GDC24" s="38"/>
      <c r="GDD24" s="38"/>
      <c r="GDE24" s="38"/>
      <c r="GDF24" s="38"/>
      <c r="GDG24" s="38"/>
      <c r="GDH24" s="38"/>
      <c r="GDI24" s="38"/>
      <c r="GDJ24" s="38"/>
      <c r="GDK24" s="38"/>
      <c r="GDL24" s="38"/>
      <c r="GDM24" s="38"/>
      <c r="GDN24" s="38"/>
      <c r="GDO24" s="38"/>
      <c r="GDP24" s="38"/>
      <c r="GDQ24" s="38"/>
      <c r="GDR24" s="38"/>
      <c r="GDS24" s="38"/>
      <c r="GDT24" s="38"/>
      <c r="GDU24" s="38"/>
      <c r="GDV24" s="38"/>
      <c r="GDW24" s="38"/>
      <c r="GDX24" s="38"/>
      <c r="GDY24" s="38"/>
      <c r="GDZ24" s="38"/>
      <c r="GEA24" s="38"/>
      <c r="GEB24" s="38"/>
      <c r="GEC24" s="38"/>
      <c r="GED24" s="38"/>
      <c r="GEE24" s="38"/>
      <c r="GEF24" s="38"/>
      <c r="GEG24" s="38"/>
      <c r="GEH24" s="38"/>
      <c r="GEI24" s="38"/>
      <c r="GEJ24" s="38"/>
      <c r="GEK24" s="38"/>
      <c r="GEL24" s="38"/>
      <c r="GEM24" s="38"/>
      <c r="GEN24" s="38"/>
      <c r="GEO24" s="38"/>
      <c r="GEP24" s="38"/>
      <c r="GEQ24" s="38"/>
      <c r="GER24" s="38"/>
      <c r="GES24" s="38"/>
      <c r="GET24" s="38"/>
      <c r="GEU24" s="38"/>
      <c r="GEV24" s="38"/>
      <c r="GEW24" s="38"/>
      <c r="GEX24" s="38"/>
      <c r="GEY24" s="38"/>
      <c r="GEZ24" s="38"/>
      <c r="GFA24" s="38"/>
      <c r="GFB24" s="38"/>
      <c r="GFC24" s="38"/>
      <c r="GFD24" s="38"/>
      <c r="GFE24" s="38"/>
      <c r="GFF24" s="38"/>
      <c r="GFG24" s="38"/>
      <c r="GFH24" s="38"/>
      <c r="GFI24" s="38"/>
      <c r="GFJ24" s="38"/>
      <c r="GFK24" s="38"/>
      <c r="GFL24" s="38"/>
      <c r="GFM24" s="38"/>
      <c r="GFN24" s="38"/>
      <c r="GFO24" s="38"/>
      <c r="GFP24" s="38"/>
      <c r="GFQ24" s="38"/>
      <c r="GFR24" s="38"/>
      <c r="GFS24" s="38"/>
      <c r="GFT24" s="38"/>
      <c r="GFU24" s="38"/>
      <c r="GFV24" s="38"/>
      <c r="GFW24" s="38"/>
      <c r="GFX24" s="38"/>
      <c r="GFY24" s="38"/>
      <c r="GFZ24" s="38"/>
      <c r="GGA24" s="38"/>
      <c r="GGB24" s="38"/>
      <c r="GGC24" s="38"/>
      <c r="GGD24" s="38"/>
      <c r="GGE24" s="38"/>
      <c r="GGF24" s="38"/>
      <c r="GGG24" s="38"/>
      <c r="GGH24" s="38"/>
      <c r="GGI24" s="38"/>
      <c r="GGJ24" s="38"/>
      <c r="GGK24" s="38"/>
      <c r="GGL24" s="38"/>
      <c r="GGM24" s="38"/>
      <c r="GGN24" s="38"/>
      <c r="GGO24" s="38"/>
      <c r="GGP24" s="38"/>
      <c r="GGQ24" s="38"/>
      <c r="GGR24" s="38"/>
      <c r="GGS24" s="38"/>
      <c r="GGT24" s="38"/>
      <c r="GGU24" s="38"/>
      <c r="GGV24" s="38"/>
      <c r="GGW24" s="38"/>
      <c r="GGX24" s="38"/>
      <c r="GGY24" s="38"/>
      <c r="GGZ24" s="38"/>
      <c r="GHA24" s="38"/>
      <c r="GHB24" s="38"/>
      <c r="GHC24" s="38"/>
      <c r="GHD24" s="38"/>
      <c r="GHE24" s="38"/>
      <c r="GHF24" s="38"/>
      <c r="GHG24" s="38"/>
      <c r="GHH24" s="38"/>
      <c r="GHI24" s="38"/>
      <c r="GHJ24" s="38"/>
      <c r="GHK24" s="38"/>
      <c r="GHL24" s="38"/>
      <c r="GHM24" s="38"/>
      <c r="GHN24" s="38"/>
      <c r="GHO24" s="38"/>
      <c r="GHP24" s="38"/>
      <c r="GHQ24" s="38"/>
      <c r="GHR24" s="38"/>
      <c r="GHS24" s="38"/>
      <c r="GHT24" s="38"/>
      <c r="GHU24" s="38"/>
      <c r="GHV24" s="38"/>
      <c r="GHW24" s="38"/>
      <c r="GHX24" s="38"/>
      <c r="GHY24" s="38"/>
      <c r="GHZ24" s="38"/>
      <c r="GIA24" s="38"/>
      <c r="GIB24" s="38"/>
      <c r="GIC24" s="38"/>
      <c r="GID24" s="38"/>
      <c r="GIE24" s="38"/>
      <c r="GIF24" s="38"/>
      <c r="GIG24" s="38"/>
      <c r="GIH24" s="38"/>
      <c r="GII24" s="38"/>
      <c r="GIJ24" s="38"/>
      <c r="GIK24" s="38"/>
      <c r="GIL24" s="38"/>
      <c r="GIM24" s="38"/>
      <c r="GIN24" s="38"/>
      <c r="GIO24" s="38"/>
      <c r="GIP24" s="38"/>
      <c r="GIQ24" s="38"/>
      <c r="GIR24" s="38"/>
      <c r="GIS24" s="38"/>
      <c r="GIT24" s="38"/>
      <c r="GIU24" s="38"/>
      <c r="GIV24" s="38"/>
      <c r="GIW24" s="38"/>
      <c r="GIX24" s="38"/>
      <c r="GIY24" s="38"/>
      <c r="GIZ24" s="38"/>
      <c r="GJA24" s="38"/>
      <c r="GJB24" s="38"/>
      <c r="GJC24" s="38"/>
      <c r="GJD24" s="38"/>
      <c r="GJE24" s="38"/>
      <c r="GJF24" s="38"/>
      <c r="GJG24" s="38"/>
      <c r="GJH24" s="38"/>
      <c r="GJI24" s="38"/>
      <c r="GJJ24" s="38"/>
      <c r="GJK24" s="38"/>
      <c r="GJL24" s="38"/>
      <c r="GJM24" s="38"/>
      <c r="GJN24" s="38"/>
      <c r="GJO24" s="38"/>
      <c r="GJP24" s="38"/>
      <c r="GJQ24" s="38"/>
      <c r="GJR24" s="38"/>
      <c r="GJS24" s="38"/>
      <c r="GJT24" s="38"/>
      <c r="GJU24" s="38"/>
      <c r="GJV24" s="38"/>
      <c r="GJW24" s="38"/>
      <c r="GJX24" s="38"/>
      <c r="GJY24" s="38"/>
      <c r="GJZ24" s="38"/>
      <c r="GKA24" s="38"/>
      <c r="GKB24" s="38"/>
      <c r="GKC24" s="38"/>
      <c r="GKD24" s="38"/>
      <c r="GKE24" s="38"/>
      <c r="GKF24" s="38"/>
      <c r="GKG24" s="38"/>
      <c r="GKH24" s="38"/>
      <c r="GKI24" s="38"/>
      <c r="GKJ24" s="38"/>
      <c r="GKK24" s="38"/>
      <c r="GKL24" s="38"/>
      <c r="GKM24" s="38"/>
      <c r="GKN24" s="38"/>
      <c r="GKO24" s="38"/>
      <c r="GKP24" s="38"/>
      <c r="GKQ24" s="38"/>
      <c r="GKR24" s="38"/>
      <c r="GKS24" s="38"/>
      <c r="GKT24" s="38"/>
      <c r="GKU24" s="38"/>
      <c r="GKV24" s="38"/>
      <c r="GKW24" s="38"/>
      <c r="GKX24" s="38"/>
      <c r="GKY24" s="38"/>
      <c r="GKZ24" s="38"/>
      <c r="GLA24" s="38"/>
      <c r="GLB24" s="38"/>
      <c r="GLC24" s="38"/>
      <c r="GLD24" s="38"/>
      <c r="GLE24" s="38"/>
      <c r="GLF24" s="38"/>
      <c r="GLG24" s="38"/>
      <c r="GLH24" s="38"/>
      <c r="GLI24" s="38"/>
      <c r="GLJ24" s="38"/>
      <c r="GLK24" s="38"/>
      <c r="GLL24" s="38"/>
      <c r="GLM24" s="38"/>
      <c r="GLN24" s="38"/>
      <c r="GLO24" s="38"/>
      <c r="GLP24" s="38"/>
      <c r="GLQ24" s="38"/>
      <c r="GLR24" s="38"/>
      <c r="GLS24" s="38"/>
      <c r="GLT24" s="38"/>
      <c r="GLU24" s="38"/>
      <c r="GLV24" s="38"/>
      <c r="GLW24" s="38"/>
      <c r="GLX24" s="38"/>
      <c r="GLY24" s="38"/>
      <c r="GLZ24" s="38"/>
      <c r="GMA24" s="38"/>
      <c r="GMB24" s="38"/>
      <c r="GMC24" s="38"/>
      <c r="GMD24" s="38"/>
      <c r="GME24" s="38"/>
      <c r="GMF24" s="38"/>
      <c r="GMG24" s="38"/>
      <c r="GMH24" s="38"/>
      <c r="GMI24" s="38"/>
      <c r="GMJ24" s="38"/>
      <c r="GMK24" s="38"/>
      <c r="GML24" s="38"/>
      <c r="GMM24" s="38"/>
      <c r="GMN24" s="38"/>
      <c r="GMO24" s="38"/>
      <c r="GMP24" s="38"/>
      <c r="GMQ24" s="38"/>
      <c r="GMR24" s="38"/>
      <c r="GMS24" s="38"/>
      <c r="GMT24" s="38"/>
      <c r="GMU24" s="38"/>
      <c r="GMV24" s="38"/>
      <c r="GMW24" s="38"/>
      <c r="GMX24" s="38"/>
      <c r="GMY24" s="38"/>
      <c r="GMZ24" s="38"/>
      <c r="GNA24" s="38"/>
      <c r="GNB24" s="38"/>
      <c r="GNC24" s="38"/>
      <c r="GND24" s="38"/>
      <c r="GNE24" s="38"/>
      <c r="GNF24" s="38"/>
      <c r="GNG24" s="38"/>
      <c r="GNH24" s="38"/>
      <c r="GNI24" s="38"/>
      <c r="GNJ24" s="38"/>
      <c r="GNK24" s="38"/>
      <c r="GNL24" s="38"/>
      <c r="GNM24" s="38"/>
      <c r="GNN24" s="38"/>
      <c r="GNO24" s="38"/>
      <c r="GNP24" s="38"/>
      <c r="GNQ24" s="38"/>
      <c r="GNR24" s="38"/>
      <c r="GNS24" s="38"/>
      <c r="GNT24" s="38"/>
      <c r="GNU24" s="38"/>
      <c r="GNV24" s="38"/>
      <c r="GNW24" s="38"/>
      <c r="GNX24" s="38"/>
      <c r="GNY24" s="38"/>
      <c r="GNZ24" s="38"/>
      <c r="GOA24" s="38"/>
      <c r="GOB24" s="38"/>
      <c r="GOC24" s="38"/>
      <c r="GOD24" s="38"/>
      <c r="GOE24" s="38"/>
      <c r="GOF24" s="38"/>
      <c r="GOG24" s="38"/>
      <c r="GOH24" s="38"/>
      <c r="GOI24" s="38"/>
      <c r="GOJ24" s="38"/>
      <c r="GOK24" s="38"/>
      <c r="GOL24" s="38"/>
      <c r="GOM24" s="38"/>
      <c r="GON24" s="38"/>
      <c r="GOO24" s="38"/>
      <c r="GOP24" s="38"/>
      <c r="GOQ24" s="38"/>
      <c r="GOR24" s="38"/>
      <c r="GOS24" s="38"/>
      <c r="GOT24" s="38"/>
      <c r="GOU24" s="38"/>
      <c r="GOV24" s="38"/>
      <c r="GOW24" s="38"/>
      <c r="GOX24" s="38"/>
      <c r="GOY24" s="38"/>
      <c r="GOZ24" s="38"/>
      <c r="GPA24" s="38"/>
      <c r="GPB24" s="38"/>
      <c r="GPC24" s="38"/>
      <c r="GPD24" s="38"/>
      <c r="GPE24" s="38"/>
      <c r="GPF24" s="38"/>
      <c r="GPG24" s="38"/>
      <c r="GPH24" s="38"/>
      <c r="GPI24" s="38"/>
      <c r="GPJ24" s="38"/>
      <c r="GPK24" s="38"/>
      <c r="GPL24" s="38"/>
      <c r="GPM24" s="38"/>
      <c r="GPN24" s="38"/>
      <c r="GPO24" s="38"/>
      <c r="GPP24" s="38"/>
      <c r="GPQ24" s="38"/>
      <c r="GPR24" s="38"/>
      <c r="GPS24" s="38"/>
      <c r="GPT24" s="38"/>
      <c r="GPU24" s="38"/>
      <c r="GPV24" s="38"/>
      <c r="GPW24" s="38"/>
      <c r="GPX24" s="38"/>
      <c r="GPY24" s="38"/>
      <c r="GPZ24" s="38"/>
      <c r="GQA24" s="38"/>
      <c r="GQB24" s="38"/>
      <c r="GQC24" s="38"/>
      <c r="GQD24" s="38"/>
      <c r="GQE24" s="38"/>
      <c r="GQF24" s="38"/>
      <c r="GQG24" s="38"/>
      <c r="GQH24" s="38"/>
      <c r="GQI24" s="38"/>
      <c r="GQJ24" s="38"/>
      <c r="GQK24" s="38"/>
      <c r="GQL24" s="38"/>
      <c r="GQM24" s="38"/>
      <c r="GQN24" s="38"/>
      <c r="GQO24" s="38"/>
      <c r="GQP24" s="38"/>
      <c r="GQQ24" s="38"/>
      <c r="GQR24" s="38"/>
      <c r="GQS24" s="38"/>
      <c r="GQT24" s="38"/>
      <c r="GQU24" s="38"/>
      <c r="GQV24" s="38"/>
      <c r="GQW24" s="38"/>
      <c r="GQX24" s="38"/>
      <c r="GQY24" s="38"/>
      <c r="GQZ24" s="38"/>
      <c r="GRA24" s="38"/>
      <c r="GRB24" s="38"/>
      <c r="GRC24" s="38"/>
      <c r="GRD24" s="38"/>
      <c r="GRE24" s="38"/>
      <c r="GRF24" s="38"/>
      <c r="GRG24" s="38"/>
      <c r="GRH24" s="38"/>
      <c r="GRI24" s="38"/>
      <c r="GRJ24" s="38"/>
      <c r="GRK24" s="38"/>
      <c r="GRL24" s="38"/>
      <c r="GRM24" s="38"/>
      <c r="GRN24" s="38"/>
      <c r="GRO24" s="38"/>
      <c r="GRP24" s="38"/>
      <c r="GRQ24" s="38"/>
      <c r="GRR24" s="38"/>
      <c r="GRS24" s="38"/>
      <c r="GRT24" s="38"/>
      <c r="GRU24" s="38"/>
      <c r="GRV24" s="38"/>
      <c r="GRW24" s="38"/>
      <c r="GRX24" s="38"/>
      <c r="GRY24" s="38"/>
      <c r="GRZ24" s="38"/>
      <c r="GSA24" s="38"/>
      <c r="GSB24" s="38"/>
      <c r="GSC24" s="38"/>
      <c r="GSD24" s="38"/>
      <c r="GSE24" s="38"/>
      <c r="GSF24" s="38"/>
      <c r="GSG24" s="38"/>
      <c r="GSH24" s="38"/>
      <c r="GSI24" s="38"/>
      <c r="GSJ24" s="38"/>
      <c r="GSK24" s="38"/>
      <c r="GSL24" s="38"/>
      <c r="GSM24" s="38"/>
      <c r="GSN24" s="38"/>
      <c r="GSO24" s="38"/>
      <c r="GSP24" s="38"/>
      <c r="GSQ24" s="38"/>
      <c r="GSR24" s="38"/>
      <c r="GSS24" s="38"/>
      <c r="GST24" s="38"/>
      <c r="GSU24" s="38"/>
      <c r="GSV24" s="38"/>
      <c r="GSW24" s="38"/>
      <c r="GSX24" s="38"/>
      <c r="GSY24" s="38"/>
      <c r="GSZ24" s="38"/>
      <c r="GTA24" s="38"/>
      <c r="GTB24" s="38"/>
      <c r="GTC24" s="38"/>
      <c r="GTD24" s="38"/>
      <c r="GTE24" s="38"/>
      <c r="GTF24" s="38"/>
      <c r="GTG24" s="38"/>
      <c r="GTH24" s="38"/>
      <c r="GTI24" s="38"/>
      <c r="GTJ24" s="38"/>
      <c r="GTK24" s="38"/>
      <c r="GTL24" s="38"/>
      <c r="GTM24" s="38"/>
      <c r="GTN24" s="38"/>
      <c r="GTO24" s="38"/>
      <c r="GTP24" s="38"/>
      <c r="GTQ24" s="38"/>
      <c r="GTR24" s="38"/>
      <c r="GTS24" s="38"/>
      <c r="GTT24" s="38"/>
      <c r="GTU24" s="38"/>
      <c r="GTV24" s="38"/>
      <c r="GTW24" s="38"/>
      <c r="GTX24" s="38"/>
      <c r="GTY24" s="38"/>
      <c r="GTZ24" s="38"/>
      <c r="GUA24" s="38"/>
      <c r="GUB24" s="38"/>
      <c r="GUC24" s="38"/>
      <c r="GUD24" s="38"/>
      <c r="GUE24" s="38"/>
      <c r="GUF24" s="38"/>
      <c r="GUG24" s="38"/>
      <c r="GUH24" s="38"/>
      <c r="GUI24" s="38"/>
      <c r="GUJ24" s="38"/>
      <c r="GUK24" s="38"/>
      <c r="GUL24" s="38"/>
      <c r="GUM24" s="38"/>
      <c r="GUN24" s="38"/>
      <c r="GUO24" s="38"/>
      <c r="GUP24" s="38"/>
      <c r="GUQ24" s="38"/>
      <c r="GUR24" s="38"/>
      <c r="GUS24" s="38"/>
      <c r="GUT24" s="38"/>
      <c r="GUU24" s="38"/>
      <c r="GUV24" s="38"/>
      <c r="GUW24" s="38"/>
      <c r="GUX24" s="38"/>
      <c r="GUY24" s="38"/>
      <c r="GUZ24" s="38"/>
      <c r="GVA24" s="38"/>
      <c r="GVB24" s="38"/>
      <c r="GVC24" s="38"/>
      <c r="GVD24" s="38"/>
      <c r="GVE24" s="38"/>
      <c r="GVF24" s="38"/>
      <c r="GVG24" s="38"/>
      <c r="GVH24" s="38"/>
      <c r="GVI24" s="38"/>
      <c r="GVJ24" s="38"/>
      <c r="GVK24" s="38"/>
      <c r="GVL24" s="38"/>
      <c r="GVM24" s="38"/>
      <c r="GVN24" s="38"/>
      <c r="GVO24" s="38"/>
      <c r="GVP24" s="38"/>
      <c r="GVQ24" s="38"/>
      <c r="GVR24" s="38"/>
      <c r="GVS24" s="38"/>
      <c r="GVT24" s="38"/>
      <c r="GVU24" s="38"/>
      <c r="GVV24" s="38"/>
      <c r="GVW24" s="38"/>
      <c r="GVX24" s="38"/>
      <c r="GVY24" s="38"/>
      <c r="GVZ24" s="38"/>
      <c r="GWA24" s="38"/>
      <c r="GWB24" s="38"/>
      <c r="GWC24" s="38"/>
      <c r="GWD24" s="38"/>
      <c r="GWE24" s="38"/>
      <c r="GWF24" s="38"/>
      <c r="GWG24" s="38"/>
      <c r="GWH24" s="38"/>
      <c r="GWI24" s="38"/>
      <c r="GWJ24" s="38"/>
      <c r="GWK24" s="38"/>
      <c r="GWL24" s="38"/>
      <c r="GWM24" s="38"/>
      <c r="GWN24" s="38"/>
      <c r="GWO24" s="38"/>
      <c r="GWP24" s="38"/>
      <c r="GWQ24" s="38"/>
      <c r="GWR24" s="38"/>
      <c r="GWS24" s="38"/>
      <c r="GWT24" s="38"/>
      <c r="GWU24" s="38"/>
      <c r="GWV24" s="38"/>
      <c r="GWW24" s="38"/>
      <c r="GWX24" s="38"/>
      <c r="GWY24" s="38"/>
      <c r="GWZ24" s="38"/>
      <c r="GXA24" s="38"/>
      <c r="GXB24" s="38"/>
      <c r="GXC24" s="38"/>
      <c r="GXD24" s="38"/>
      <c r="GXE24" s="38"/>
      <c r="GXF24" s="38"/>
      <c r="GXG24" s="38"/>
      <c r="GXH24" s="38"/>
      <c r="GXI24" s="38"/>
      <c r="GXJ24" s="38"/>
      <c r="GXK24" s="38"/>
      <c r="GXL24" s="38"/>
      <c r="GXM24" s="38"/>
      <c r="GXN24" s="38"/>
      <c r="GXO24" s="38"/>
      <c r="GXP24" s="38"/>
      <c r="GXQ24" s="38"/>
      <c r="GXR24" s="38"/>
      <c r="GXS24" s="38"/>
      <c r="GXT24" s="38"/>
      <c r="GXU24" s="38"/>
      <c r="GXV24" s="38"/>
      <c r="GXW24" s="38"/>
      <c r="GXX24" s="38"/>
      <c r="GXY24" s="38"/>
      <c r="GXZ24" s="38"/>
      <c r="GYA24" s="38"/>
      <c r="GYB24" s="38"/>
      <c r="GYC24" s="38"/>
      <c r="GYD24" s="38"/>
      <c r="GYE24" s="38"/>
      <c r="GYF24" s="38"/>
      <c r="GYG24" s="38"/>
      <c r="GYH24" s="38"/>
      <c r="GYI24" s="38"/>
      <c r="GYJ24" s="38"/>
      <c r="GYK24" s="38"/>
      <c r="GYL24" s="38"/>
      <c r="GYM24" s="38"/>
      <c r="GYN24" s="38"/>
      <c r="GYO24" s="38"/>
      <c r="GYP24" s="38"/>
      <c r="GYQ24" s="38"/>
      <c r="GYR24" s="38"/>
      <c r="GYS24" s="38"/>
      <c r="GYT24" s="38"/>
      <c r="GYU24" s="38"/>
      <c r="GYV24" s="38"/>
      <c r="GYW24" s="38"/>
      <c r="GYX24" s="38"/>
      <c r="GYY24" s="38"/>
      <c r="GYZ24" s="38"/>
      <c r="GZA24" s="38"/>
      <c r="GZB24" s="38"/>
      <c r="GZC24" s="38"/>
      <c r="GZD24" s="38"/>
      <c r="GZE24" s="38"/>
      <c r="GZF24" s="38"/>
      <c r="GZG24" s="38"/>
      <c r="GZH24" s="38"/>
      <c r="GZI24" s="38"/>
      <c r="GZJ24" s="38"/>
      <c r="GZK24" s="38"/>
      <c r="GZL24" s="38"/>
      <c r="GZM24" s="38"/>
      <c r="GZN24" s="38"/>
      <c r="GZO24" s="38"/>
      <c r="GZP24" s="38"/>
      <c r="GZQ24" s="38"/>
      <c r="GZR24" s="38"/>
      <c r="GZS24" s="38"/>
      <c r="GZT24" s="38"/>
      <c r="GZU24" s="38"/>
      <c r="GZV24" s="38"/>
      <c r="GZW24" s="38"/>
      <c r="GZX24" s="38"/>
      <c r="GZY24" s="38"/>
      <c r="GZZ24" s="38"/>
      <c r="HAA24" s="38"/>
      <c r="HAB24" s="38"/>
      <c r="HAC24" s="38"/>
      <c r="HAD24" s="38"/>
      <c r="HAE24" s="38"/>
      <c r="HAF24" s="38"/>
      <c r="HAG24" s="38"/>
      <c r="HAH24" s="38"/>
      <c r="HAI24" s="38"/>
      <c r="HAJ24" s="38"/>
      <c r="HAK24" s="38"/>
      <c r="HAL24" s="38"/>
      <c r="HAM24" s="38"/>
      <c r="HAN24" s="38"/>
      <c r="HAO24" s="38"/>
      <c r="HAP24" s="38"/>
      <c r="HAQ24" s="38"/>
      <c r="HAR24" s="38"/>
      <c r="HAS24" s="38"/>
      <c r="HAT24" s="38"/>
      <c r="HAU24" s="38"/>
      <c r="HAV24" s="38"/>
      <c r="HAW24" s="38"/>
      <c r="HAX24" s="38"/>
      <c r="HAY24" s="38"/>
      <c r="HAZ24" s="38"/>
      <c r="HBA24" s="38"/>
      <c r="HBB24" s="38"/>
      <c r="HBC24" s="38"/>
      <c r="HBD24" s="38"/>
      <c r="HBE24" s="38"/>
      <c r="HBF24" s="38"/>
      <c r="HBG24" s="38"/>
      <c r="HBH24" s="38"/>
      <c r="HBI24" s="38"/>
      <c r="HBJ24" s="38"/>
      <c r="HBK24" s="38"/>
      <c r="HBL24" s="38"/>
      <c r="HBM24" s="38"/>
      <c r="HBN24" s="38"/>
      <c r="HBO24" s="38"/>
      <c r="HBP24" s="38"/>
      <c r="HBQ24" s="38"/>
      <c r="HBR24" s="38"/>
      <c r="HBS24" s="38"/>
      <c r="HBT24" s="38"/>
      <c r="HBU24" s="38"/>
      <c r="HBV24" s="38"/>
      <c r="HBW24" s="38"/>
      <c r="HBX24" s="38"/>
      <c r="HBY24" s="38"/>
      <c r="HBZ24" s="38"/>
      <c r="HCA24" s="38"/>
      <c r="HCB24" s="38"/>
      <c r="HCC24" s="38"/>
      <c r="HCD24" s="38"/>
      <c r="HCE24" s="38"/>
      <c r="HCF24" s="38"/>
      <c r="HCG24" s="38"/>
      <c r="HCH24" s="38"/>
      <c r="HCI24" s="38"/>
      <c r="HCJ24" s="38"/>
      <c r="HCK24" s="38"/>
      <c r="HCL24" s="38"/>
      <c r="HCM24" s="38"/>
      <c r="HCN24" s="38"/>
      <c r="HCO24" s="38"/>
      <c r="HCP24" s="38"/>
      <c r="HCQ24" s="38"/>
      <c r="HCR24" s="38"/>
      <c r="HCS24" s="38"/>
      <c r="HCT24" s="38"/>
      <c r="HCU24" s="38"/>
      <c r="HCV24" s="38"/>
      <c r="HCW24" s="38"/>
      <c r="HCX24" s="38"/>
      <c r="HCY24" s="38"/>
      <c r="HCZ24" s="38"/>
      <c r="HDA24" s="38"/>
      <c r="HDB24" s="38"/>
      <c r="HDC24" s="38"/>
      <c r="HDD24" s="38"/>
      <c r="HDE24" s="38"/>
      <c r="HDF24" s="38"/>
      <c r="HDG24" s="38"/>
      <c r="HDH24" s="38"/>
      <c r="HDI24" s="38"/>
      <c r="HDJ24" s="38"/>
      <c r="HDK24" s="38"/>
      <c r="HDL24" s="38"/>
      <c r="HDM24" s="38"/>
      <c r="HDN24" s="38"/>
      <c r="HDO24" s="38"/>
      <c r="HDP24" s="38"/>
      <c r="HDQ24" s="38"/>
      <c r="HDR24" s="38"/>
      <c r="HDS24" s="38"/>
      <c r="HDT24" s="38"/>
      <c r="HDU24" s="38"/>
      <c r="HDV24" s="38"/>
      <c r="HDW24" s="38"/>
      <c r="HDX24" s="38"/>
      <c r="HDY24" s="38"/>
      <c r="HDZ24" s="38"/>
      <c r="HEA24" s="38"/>
      <c r="HEB24" s="38"/>
      <c r="HEC24" s="38"/>
      <c r="HED24" s="38"/>
      <c r="HEE24" s="38"/>
      <c r="HEF24" s="38"/>
      <c r="HEG24" s="38"/>
      <c r="HEH24" s="38"/>
      <c r="HEI24" s="38"/>
      <c r="HEJ24" s="38"/>
      <c r="HEK24" s="38"/>
      <c r="HEL24" s="38"/>
      <c r="HEM24" s="38"/>
      <c r="HEN24" s="38"/>
      <c r="HEO24" s="38"/>
      <c r="HEP24" s="38"/>
      <c r="HEQ24" s="38"/>
      <c r="HER24" s="38"/>
      <c r="HES24" s="38"/>
      <c r="HET24" s="38"/>
      <c r="HEU24" s="38"/>
      <c r="HEV24" s="38"/>
      <c r="HEW24" s="38"/>
      <c r="HEX24" s="38"/>
      <c r="HEY24" s="38"/>
      <c r="HEZ24" s="38"/>
      <c r="HFA24" s="38"/>
      <c r="HFB24" s="38"/>
      <c r="HFC24" s="38"/>
      <c r="HFD24" s="38"/>
      <c r="HFE24" s="38"/>
      <c r="HFF24" s="38"/>
      <c r="HFG24" s="38"/>
      <c r="HFH24" s="38"/>
      <c r="HFI24" s="38"/>
      <c r="HFJ24" s="38"/>
      <c r="HFK24" s="38"/>
      <c r="HFL24" s="38"/>
      <c r="HFM24" s="38"/>
      <c r="HFN24" s="38"/>
      <c r="HFO24" s="38"/>
      <c r="HFP24" s="38"/>
      <c r="HFQ24" s="38"/>
      <c r="HFR24" s="38"/>
      <c r="HFS24" s="38"/>
      <c r="HFT24" s="38"/>
      <c r="HFU24" s="38"/>
      <c r="HFV24" s="38"/>
      <c r="HFW24" s="38"/>
      <c r="HFX24" s="38"/>
      <c r="HFY24" s="38"/>
      <c r="HFZ24" s="38"/>
      <c r="HGA24" s="38"/>
      <c r="HGB24" s="38"/>
      <c r="HGC24" s="38"/>
      <c r="HGD24" s="38"/>
      <c r="HGE24" s="38"/>
      <c r="HGF24" s="38"/>
      <c r="HGG24" s="38"/>
      <c r="HGH24" s="38"/>
      <c r="HGI24" s="38"/>
      <c r="HGJ24" s="38"/>
      <c r="HGK24" s="38"/>
      <c r="HGL24" s="38"/>
      <c r="HGM24" s="38"/>
      <c r="HGN24" s="38"/>
      <c r="HGO24" s="38"/>
      <c r="HGP24" s="38"/>
      <c r="HGQ24" s="38"/>
      <c r="HGR24" s="38"/>
      <c r="HGS24" s="38"/>
      <c r="HGT24" s="38"/>
      <c r="HGU24" s="38"/>
      <c r="HGV24" s="38"/>
      <c r="HGW24" s="38"/>
      <c r="HGX24" s="38"/>
      <c r="HGY24" s="38"/>
      <c r="HGZ24" s="38"/>
      <c r="HHA24" s="38"/>
      <c r="HHB24" s="38"/>
      <c r="HHC24" s="38"/>
      <c r="HHD24" s="38"/>
      <c r="HHE24" s="38"/>
      <c r="HHF24" s="38"/>
      <c r="HHG24" s="38"/>
      <c r="HHH24" s="38"/>
      <c r="HHI24" s="38"/>
      <c r="HHJ24" s="38"/>
      <c r="HHK24" s="38"/>
      <c r="HHL24" s="38"/>
      <c r="HHM24" s="38"/>
      <c r="HHN24" s="38"/>
      <c r="HHO24" s="38"/>
      <c r="HHP24" s="38"/>
      <c r="HHQ24" s="38"/>
      <c r="HHR24" s="38"/>
      <c r="HHS24" s="38"/>
      <c r="HHT24" s="38"/>
      <c r="HHU24" s="38"/>
      <c r="HHV24" s="38"/>
      <c r="HHW24" s="38"/>
      <c r="HHX24" s="38"/>
      <c r="HHY24" s="38"/>
      <c r="HHZ24" s="38"/>
      <c r="HIA24" s="38"/>
      <c r="HIB24" s="38"/>
      <c r="HIC24" s="38"/>
      <c r="HID24" s="38"/>
      <c r="HIE24" s="38"/>
      <c r="HIF24" s="38"/>
      <c r="HIG24" s="38"/>
      <c r="HIH24" s="38"/>
      <c r="HII24" s="38"/>
      <c r="HIJ24" s="38"/>
      <c r="HIK24" s="38"/>
      <c r="HIL24" s="38"/>
      <c r="HIM24" s="38"/>
      <c r="HIN24" s="38"/>
      <c r="HIO24" s="38"/>
      <c r="HIP24" s="38"/>
      <c r="HIQ24" s="38"/>
      <c r="HIR24" s="38"/>
      <c r="HIS24" s="38"/>
      <c r="HIT24" s="38"/>
      <c r="HIU24" s="38"/>
      <c r="HIV24" s="38"/>
      <c r="HIW24" s="38"/>
      <c r="HIX24" s="38"/>
      <c r="HIY24" s="38"/>
      <c r="HIZ24" s="38"/>
      <c r="HJA24" s="38"/>
      <c r="HJB24" s="38"/>
      <c r="HJC24" s="38"/>
      <c r="HJD24" s="38"/>
      <c r="HJE24" s="38"/>
      <c r="HJF24" s="38"/>
      <c r="HJG24" s="38"/>
      <c r="HJH24" s="38"/>
      <c r="HJI24" s="38"/>
      <c r="HJJ24" s="38"/>
      <c r="HJK24" s="38"/>
      <c r="HJL24" s="38"/>
      <c r="HJM24" s="38"/>
      <c r="HJN24" s="38"/>
      <c r="HJO24" s="38"/>
      <c r="HJP24" s="38"/>
      <c r="HJQ24" s="38"/>
      <c r="HJR24" s="38"/>
      <c r="HJS24" s="38"/>
      <c r="HJT24" s="38"/>
      <c r="HJU24" s="38"/>
      <c r="HJV24" s="38"/>
      <c r="HJW24" s="38"/>
      <c r="HJX24" s="38"/>
      <c r="HJY24" s="38"/>
      <c r="HJZ24" s="38"/>
      <c r="HKA24" s="38"/>
      <c r="HKB24" s="38"/>
      <c r="HKC24" s="38"/>
      <c r="HKD24" s="38"/>
      <c r="HKE24" s="38"/>
      <c r="HKF24" s="38"/>
      <c r="HKG24" s="38"/>
      <c r="HKH24" s="38"/>
      <c r="HKI24" s="38"/>
      <c r="HKJ24" s="38"/>
      <c r="HKK24" s="38"/>
      <c r="HKL24" s="38"/>
      <c r="HKM24" s="38"/>
      <c r="HKN24" s="38"/>
      <c r="HKO24" s="38"/>
      <c r="HKP24" s="38"/>
      <c r="HKQ24" s="38"/>
      <c r="HKR24" s="38"/>
      <c r="HKS24" s="38"/>
      <c r="HKT24" s="38"/>
      <c r="HKU24" s="38"/>
      <c r="HKV24" s="38"/>
      <c r="HKW24" s="38"/>
      <c r="HKX24" s="38"/>
      <c r="HKY24" s="38"/>
      <c r="HKZ24" s="38"/>
      <c r="HLA24" s="38"/>
      <c r="HLB24" s="38"/>
      <c r="HLC24" s="38"/>
      <c r="HLD24" s="38"/>
      <c r="HLE24" s="38"/>
      <c r="HLF24" s="38"/>
      <c r="HLG24" s="38"/>
      <c r="HLH24" s="38"/>
      <c r="HLI24" s="38"/>
      <c r="HLJ24" s="38"/>
      <c r="HLK24" s="38"/>
      <c r="HLL24" s="38"/>
      <c r="HLM24" s="38"/>
      <c r="HLN24" s="38"/>
      <c r="HLO24" s="38"/>
      <c r="HLP24" s="38"/>
      <c r="HLQ24" s="38"/>
      <c r="HLR24" s="38"/>
      <c r="HLS24" s="38"/>
      <c r="HLT24" s="38"/>
      <c r="HLU24" s="38"/>
      <c r="HLV24" s="38"/>
      <c r="HLW24" s="38"/>
      <c r="HLX24" s="38"/>
      <c r="HLY24" s="38"/>
      <c r="HLZ24" s="38"/>
      <c r="HMA24" s="38"/>
      <c r="HMB24" s="38"/>
      <c r="HMC24" s="38"/>
      <c r="HMD24" s="38"/>
      <c r="HME24" s="38"/>
      <c r="HMF24" s="38"/>
      <c r="HMG24" s="38"/>
      <c r="HMH24" s="38"/>
      <c r="HMI24" s="38"/>
      <c r="HMJ24" s="38"/>
      <c r="HMK24" s="38"/>
      <c r="HML24" s="38"/>
      <c r="HMM24" s="38"/>
      <c r="HMN24" s="38"/>
      <c r="HMO24" s="38"/>
      <c r="HMP24" s="38"/>
      <c r="HMQ24" s="38"/>
      <c r="HMR24" s="38"/>
      <c r="HMS24" s="38"/>
      <c r="HMT24" s="38"/>
      <c r="HMU24" s="38"/>
      <c r="HMV24" s="38"/>
      <c r="HMW24" s="38"/>
      <c r="HMX24" s="38"/>
      <c r="HMY24" s="38"/>
      <c r="HMZ24" s="38"/>
      <c r="HNA24" s="38"/>
      <c r="HNB24" s="38"/>
      <c r="HNC24" s="38"/>
      <c r="HND24" s="38"/>
      <c r="HNE24" s="38"/>
      <c r="HNF24" s="38"/>
      <c r="HNG24" s="38"/>
      <c r="HNH24" s="38"/>
      <c r="HNI24" s="38"/>
      <c r="HNJ24" s="38"/>
      <c r="HNK24" s="38"/>
      <c r="HNL24" s="38"/>
      <c r="HNM24" s="38"/>
      <c r="HNN24" s="38"/>
      <c r="HNO24" s="38"/>
      <c r="HNP24" s="38"/>
      <c r="HNQ24" s="38"/>
      <c r="HNR24" s="38"/>
      <c r="HNS24" s="38"/>
      <c r="HNT24" s="38"/>
      <c r="HNU24" s="38"/>
      <c r="HNV24" s="38"/>
      <c r="HNW24" s="38"/>
      <c r="HNX24" s="38"/>
      <c r="HNY24" s="38"/>
      <c r="HNZ24" s="38"/>
      <c r="HOA24" s="38"/>
      <c r="HOB24" s="38"/>
      <c r="HOC24" s="38"/>
      <c r="HOD24" s="38"/>
      <c r="HOE24" s="38"/>
      <c r="HOF24" s="38"/>
      <c r="HOG24" s="38"/>
      <c r="HOH24" s="38"/>
      <c r="HOI24" s="38"/>
      <c r="HOJ24" s="38"/>
      <c r="HOK24" s="38"/>
      <c r="HOL24" s="38"/>
      <c r="HOM24" s="38"/>
      <c r="HON24" s="38"/>
      <c r="HOO24" s="38"/>
      <c r="HOP24" s="38"/>
      <c r="HOQ24" s="38"/>
      <c r="HOR24" s="38"/>
      <c r="HOS24" s="38"/>
      <c r="HOT24" s="38"/>
      <c r="HOU24" s="38"/>
      <c r="HOV24" s="38"/>
      <c r="HOW24" s="38"/>
      <c r="HOX24" s="38"/>
      <c r="HOY24" s="38"/>
      <c r="HOZ24" s="38"/>
      <c r="HPA24" s="38"/>
      <c r="HPB24" s="38"/>
      <c r="HPC24" s="38"/>
      <c r="HPD24" s="38"/>
      <c r="HPE24" s="38"/>
      <c r="HPF24" s="38"/>
      <c r="HPG24" s="38"/>
      <c r="HPH24" s="38"/>
      <c r="HPI24" s="38"/>
      <c r="HPJ24" s="38"/>
      <c r="HPK24" s="38"/>
      <c r="HPL24" s="38"/>
      <c r="HPM24" s="38"/>
      <c r="HPN24" s="38"/>
      <c r="HPO24" s="38"/>
      <c r="HPP24" s="38"/>
      <c r="HPQ24" s="38"/>
      <c r="HPR24" s="38"/>
      <c r="HPS24" s="38"/>
      <c r="HPT24" s="38"/>
      <c r="HPU24" s="38"/>
      <c r="HPV24" s="38"/>
      <c r="HPW24" s="38"/>
      <c r="HPX24" s="38"/>
      <c r="HPY24" s="38"/>
      <c r="HPZ24" s="38"/>
      <c r="HQA24" s="38"/>
      <c r="HQB24" s="38"/>
      <c r="HQC24" s="38"/>
      <c r="HQD24" s="38"/>
      <c r="HQE24" s="38"/>
      <c r="HQF24" s="38"/>
      <c r="HQG24" s="38"/>
      <c r="HQH24" s="38"/>
      <c r="HQI24" s="38"/>
      <c r="HQJ24" s="38"/>
      <c r="HQK24" s="38"/>
      <c r="HQL24" s="38"/>
      <c r="HQM24" s="38"/>
      <c r="HQN24" s="38"/>
      <c r="HQO24" s="38"/>
      <c r="HQP24" s="38"/>
      <c r="HQQ24" s="38"/>
      <c r="HQR24" s="38"/>
      <c r="HQS24" s="38"/>
      <c r="HQT24" s="38"/>
      <c r="HQU24" s="38"/>
      <c r="HQV24" s="38"/>
      <c r="HQW24" s="38"/>
      <c r="HQX24" s="38"/>
      <c r="HQY24" s="38"/>
      <c r="HQZ24" s="38"/>
      <c r="HRA24" s="38"/>
      <c r="HRB24" s="38"/>
      <c r="HRC24" s="38"/>
      <c r="HRD24" s="38"/>
      <c r="HRE24" s="38"/>
      <c r="HRF24" s="38"/>
      <c r="HRG24" s="38"/>
      <c r="HRH24" s="38"/>
      <c r="HRI24" s="38"/>
      <c r="HRJ24" s="38"/>
      <c r="HRK24" s="38"/>
      <c r="HRL24" s="38"/>
      <c r="HRM24" s="38"/>
      <c r="HRN24" s="38"/>
      <c r="HRO24" s="38"/>
      <c r="HRP24" s="38"/>
      <c r="HRQ24" s="38"/>
      <c r="HRR24" s="38"/>
      <c r="HRS24" s="38"/>
      <c r="HRT24" s="38"/>
      <c r="HRU24" s="38"/>
      <c r="HRV24" s="38"/>
      <c r="HRW24" s="38"/>
      <c r="HRX24" s="38"/>
      <c r="HRY24" s="38"/>
      <c r="HRZ24" s="38"/>
      <c r="HSA24" s="38"/>
      <c r="HSB24" s="38"/>
      <c r="HSC24" s="38"/>
      <c r="HSD24" s="38"/>
      <c r="HSE24" s="38"/>
      <c r="HSF24" s="38"/>
      <c r="HSG24" s="38"/>
      <c r="HSH24" s="38"/>
      <c r="HSI24" s="38"/>
      <c r="HSJ24" s="38"/>
      <c r="HSK24" s="38"/>
      <c r="HSL24" s="38"/>
      <c r="HSM24" s="38"/>
      <c r="HSN24" s="38"/>
      <c r="HSO24" s="38"/>
      <c r="HSP24" s="38"/>
      <c r="HSQ24" s="38"/>
      <c r="HSR24" s="38"/>
      <c r="HSS24" s="38"/>
      <c r="HST24" s="38"/>
      <c r="HSU24" s="38"/>
      <c r="HSV24" s="38"/>
      <c r="HSW24" s="38"/>
      <c r="HSX24" s="38"/>
      <c r="HSY24" s="38"/>
      <c r="HSZ24" s="38"/>
      <c r="HTA24" s="38"/>
      <c r="HTB24" s="38"/>
      <c r="HTC24" s="38"/>
      <c r="HTD24" s="38"/>
      <c r="HTE24" s="38"/>
      <c r="HTF24" s="38"/>
      <c r="HTG24" s="38"/>
      <c r="HTH24" s="38"/>
      <c r="HTI24" s="38"/>
      <c r="HTJ24" s="38"/>
      <c r="HTK24" s="38"/>
      <c r="HTL24" s="38"/>
      <c r="HTM24" s="38"/>
      <c r="HTN24" s="38"/>
      <c r="HTO24" s="38"/>
      <c r="HTP24" s="38"/>
      <c r="HTQ24" s="38"/>
      <c r="HTR24" s="38"/>
      <c r="HTS24" s="38"/>
      <c r="HTT24" s="38"/>
      <c r="HTU24" s="38"/>
      <c r="HTV24" s="38"/>
      <c r="HTW24" s="38"/>
      <c r="HTX24" s="38"/>
      <c r="HTY24" s="38"/>
      <c r="HTZ24" s="38"/>
      <c r="HUA24" s="38"/>
      <c r="HUB24" s="38"/>
      <c r="HUC24" s="38"/>
      <c r="HUD24" s="38"/>
      <c r="HUE24" s="38"/>
      <c r="HUF24" s="38"/>
      <c r="HUG24" s="38"/>
      <c r="HUH24" s="38"/>
      <c r="HUI24" s="38"/>
      <c r="HUJ24" s="38"/>
      <c r="HUK24" s="38"/>
      <c r="HUL24" s="38"/>
      <c r="HUM24" s="38"/>
      <c r="HUN24" s="38"/>
      <c r="HUO24" s="38"/>
      <c r="HUP24" s="38"/>
      <c r="HUQ24" s="38"/>
      <c r="HUR24" s="38"/>
      <c r="HUS24" s="38"/>
      <c r="HUT24" s="38"/>
      <c r="HUU24" s="38"/>
      <c r="HUV24" s="38"/>
      <c r="HUW24" s="38"/>
      <c r="HUX24" s="38"/>
      <c r="HUY24" s="38"/>
      <c r="HUZ24" s="38"/>
      <c r="HVA24" s="38"/>
      <c r="HVB24" s="38"/>
      <c r="HVC24" s="38"/>
      <c r="HVD24" s="38"/>
      <c r="HVE24" s="38"/>
      <c r="HVF24" s="38"/>
      <c r="HVG24" s="38"/>
      <c r="HVH24" s="38"/>
      <c r="HVI24" s="38"/>
      <c r="HVJ24" s="38"/>
      <c r="HVK24" s="38"/>
      <c r="HVL24" s="38"/>
      <c r="HVM24" s="38"/>
      <c r="HVN24" s="38"/>
      <c r="HVO24" s="38"/>
      <c r="HVP24" s="38"/>
      <c r="HVQ24" s="38"/>
      <c r="HVR24" s="38"/>
      <c r="HVS24" s="38"/>
      <c r="HVT24" s="38"/>
      <c r="HVU24" s="38"/>
      <c r="HVV24" s="38"/>
      <c r="HVW24" s="38"/>
      <c r="HVX24" s="38"/>
      <c r="HVY24" s="38"/>
      <c r="HVZ24" s="38"/>
      <c r="HWA24" s="38"/>
      <c r="HWB24" s="38"/>
      <c r="HWC24" s="38"/>
      <c r="HWD24" s="38"/>
      <c r="HWE24" s="38"/>
      <c r="HWF24" s="38"/>
      <c r="HWG24" s="38"/>
      <c r="HWH24" s="38"/>
      <c r="HWI24" s="38"/>
      <c r="HWJ24" s="38"/>
      <c r="HWK24" s="38"/>
      <c r="HWL24" s="38"/>
      <c r="HWM24" s="38"/>
      <c r="HWN24" s="38"/>
      <c r="HWO24" s="38"/>
      <c r="HWP24" s="38"/>
      <c r="HWQ24" s="38"/>
      <c r="HWR24" s="38"/>
      <c r="HWS24" s="38"/>
      <c r="HWT24" s="38"/>
      <c r="HWU24" s="38"/>
      <c r="HWV24" s="38"/>
      <c r="HWW24" s="38"/>
      <c r="HWX24" s="38"/>
      <c r="HWY24" s="38"/>
      <c r="HWZ24" s="38"/>
      <c r="HXA24" s="38"/>
      <c r="HXB24" s="38"/>
      <c r="HXC24" s="38"/>
      <c r="HXD24" s="38"/>
      <c r="HXE24" s="38"/>
      <c r="HXF24" s="38"/>
      <c r="HXG24" s="38"/>
      <c r="HXH24" s="38"/>
      <c r="HXI24" s="38"/>
      <c r="HXJ24" s="38"/>
      <c r="HXK24" s="38"/>
      <c r="HXL24" s="38"/>
      <c r="HXM24" s="38"/>
      <c r="HXN24" s="38"/>
      <c r="HXO24" s="38"/>
      <c r="HXP24" s="38"/>
      <c r="HXQ24" s="38"/>
      <c r="HXR24" s="38"/>
      <c r="HXS24" s="38"/>
      <c r="HXT24" s="38"/>
      <c r="HXU24" s="38"/>
      <c r="HXV24" s="38"/>
      <c r="HXW24" s="38"/>
      <c r="HXX24" s="38"/>
      <c r="HXY24" s="38"/>
      <c r="HXZ24" s="38"/>
      <c r="HYA24" s="38"/>
      <c r="HYB24" s="38"/>
      <c r="HYC24" s="38"/>
      <c r="HYD24" s="38"/>
      <c r="HYE24" s="38"/>
      <c r="HYF24" s="38"/>
      <c r="HYG24" s="38"/>
      <c r="HYH24" s="38"/>
      <c r="HYI24" s="38"/>
      <c r="HYJ24" s="38"/>
      <c r="HYK24" s="38"/>
      <c r="HYL24" s="38"/>
      <c r="HYM24" s="38"/>
      <c r="HYN24" s="38"/>
      <c r="HYO24" s="38"/>
      <c r="HYP24" s="38"/>
      <c r="HYQ24" s="38"/>
      <c r="HYR24" s="38"/>
      <c r="HYS24" s="38"/>
      <c r="HYT24" s="38"/>
      <c r="HYU24" s="38"/>
      <c r="HYV24" s="38"/>
      <c r="HYW24" s="38"/>
      <c r="HYX24" s="38"/>
      <c r="HYY24" s="38"/>
      <c r="HYZ24" s="38"/>
      <c r="HZA24" s="38"/>
      <c r="HZB24" s="38"/>
      <c r="HZC24" s="38"/>
      <c r="HZD24" s="38"/>
      <c r="HZE24" s="38"/>
      <c r="HZF24" s="38"/>
      <c r="HZG24" s="38"/>
      <c r="HZH24" s="38"/>
      <c r="HZI24" s="38"/>
      <c r="HZJ24" s="38"/>
      <c r="HZK24" s="38"/>
      <c r="HZL24" s="38"/>
      <c r="HZM24" s="38"/>
      <c r="HZN24" s="38"/>
      <c r="HZO24" s="38"/>
      <c r="HZP24" s="38"/>
      <c r="HZQ24" s="38"/>
      <c r="HZR24" s="38"/>
      <c r="HZS24" s="38"/>
      <c r="HZT24" s="38"/>
      <c r="HZU24" s="38"/>
      <c r="HZV24" s="38"/>
      <c r="HZW24" s="38"/>
      <c r="HZX24" s="38"/>
      <c r="HZY24" s="38"/>
      <c r="HZZ24" s="38"/>
      <c r="IAA24" s="38"/>
      <c r="IAB24" s="38"/>
      <c r="IAC24" s="38"/>
      <c r="IAD24" s="38"/>
      <c r="IAE24" s="38"/>
      <c r="IAF24" s="38"/>
      <c r="IAG24" s="38"/>
      <c r="IAH24" s="38"/>
      <c r="IAI24" s="38"/>
      <c r="IAJ24" s="38"/>
      <c r="IAK24" s="38"/>
      <c r="IAL24" s="38"/>
      <c r="IAM24" s="38"/>
      <c r="IAN24" s="38"/>
      <c r="IAO24" s="38"/>
      <c r="IAP24" s="38"/>
      <c r="IAQ24" s="38"/>
      <c r="IAR24" s="38"/>
      <c r="IAS24" s="38"/>
      <c r="IAT24" s="38"/>
      <c r="IAU24" s="38"/>
      <c r="IAV24" s="38"/>
      <c r="IAW24" s="38"/>
      <c r="IAX24" s="38"/>
      <c r="IAY24" s="38"/>
      <c r="IAZ24" s="38"/>
      <c r="IBA24" s="38"/>
      <c r="IBB24" s="38"/>
      <c r="IBC24" s="38"/>
      <c r="IBD24" s="38"/>
      <c r="IBE24" s="38"/>
      <c r="IBF24" s="38"/>
      <c r="IBG24" s="38"/>
      <c r="IBH24" s="38"/>
      <c r="IBI24" s="38"/>
      <c r="IBJ24" s="38"/>
      <c r="IBK24" s="38"/>
      <c r="IBL24" s="38"/>
      <c r="IBM24" s="38"/>
      <c r="IBN24" s="38"/>
      <c r="IBO24" s="38"/>
      <c r="IBP24" s="38"/>
      <c r="IBQ24" s="38"/>
      <c r="IBR24" s="38"/>
      <c r="IBS24" s="38"/>
      <c r="IBT24" s="38"/>
      <c r="IBU24" s="38"/>
      <c r="IBV24" s="38"/>
      <c r="IBW24" s="38"/>
      <c r="IBX24" s="38"/>
      <c r="IBY24" s="38"/>
      <c r="IBZ24" s="38"/>
      <c r="ICA24" s="38"/>
      <c r="ICB24" s="38"/>
      <c r="ICC24" s="38"/>
      <c r="ICD24" s="38"/>
      <c r="ICE24" s="38"/>
      <c r="ICF24" s="38"/>
      <c r="ICG24" s="38"/>
      <c r="ICH24" s="38"/>
      <c r="ICI24" s="38"/>
      <c r="ICJ24" s="38"/>
      <c r="ICK24" s="38"/>
      <c r="ICL24" s="38"/>
      <c r="ICM24" s="38"/>
      <c r="ICN24" s="38"/>
      <c r="ICO24" s="38"/>
      <c r="ICP24" s="38"/>
      <c r="ICQ24" s="38"/>
      <c r="ICR24" s="38"/>
      <c r="ICS24" s="38"/>
      <c r="ICT24" s="38"/>
      <c r="ICU24" s="38"/>
      <c r="ICV24" s="38"/>
      <c r="ICW24" s="38"/>
      <c r="ICX24" s="38"/>
      <c r="ICY24" s="38"/>
      <c r="ICZ24" s="38"/>
      <c r="IDA24" s="38"/>
      <c r="IDB24" s="38"/>
      <c r="IDC24" s="38"/>
      <c r="IDD24" s="38"/>
      <c r="IDE24" s="38"/>
      <c r="IDF24" s="38"/>
      <c r="IDG24" s="38"/>
      <c r="IDH24" s="38"/>
      <c r="IDI24" s="38"/>
      <c r="IDJ24" s="38"/>
      <c r="IDK24" s="38"/>
      <c r="IDL24" s="38"/>
      <c r="IDM24" s="38"/>
      <c r="IDN24" s="38"/>
      <c r="IDO24" s="38"/>
      <c r="IDP24" s="38"/>
      <c r="IDQ24" s="38"/>
      <c r="IDR24" s="38"/>
      <c r="IDS24" s="38"/>
      <c r="IDT24" s="38"/>
      <c r="IDU24" s="38"/>
      <c r="IDV24" s="38"/>
      <c r="IDW24" s="38"/>
      <c r="IDX24" s="38"/>
      <c r="IDY24" s="38"/>
      <c r="IDZ24" s="38"/>
      <c r="IEA24" s="38"/>
      <c r="IEB24" s="38"/>
      <c r="IEC24" s="38"/>
      <c r="IED24" s="38"/>
      <c r="IEE24" s="38"/>
      <c r="IEF24" s="38"/>
      <c r="IEG24" s="38"/>
      <c r="IEH24" s="38"/>
      <c r="IEI24" s="38"/>
      <c r="IEJ24" s="38"/>
      <c r="IEK24" s="38"/>
      <c r="IEL24" s="38"/>
      <c r="IEM24" s="38"/>
      <c r="IEN24" s="38"/>
      <c r="IEO24" s="38"/>
      <c r="IEP24" s="38"/>
      <c r="IEQ24" s="38"/>
      <c r="IER24" s="38"/>
      <c r="IES24" s="38"/>
      <c r="IET24" s="38"/>
      <c r="IEU24" s="38"/>
      <c r="IEV24" s="38"/>
      <c r="IEW24" s="38"/>
      <c r="IEX24" s="38"/>
      <c r="IEY24" s="38"/>
      <c r="IEZ24" s="38"/>
      <c r="IFA24" s="38"/>
      <c r="IFB24" s="38"/>
      <c r="IFC24" s="38"/>
      <c r="IFD24" s="38"/>
      <c r="IFE24" s="38"/>
      <c r="IFF24" s="38"/>
      <c r="IFG24" s="38"/>
      <c r="IFH24" s="38"/>
      <c r="IFI24" s="38"/>
      <c r="IFJ24" s="38"/>
      <c r="IFK24" s="38"/>
      <c r="IFL24" s="38"/>
      <c r="IFM24" s="38"/>
      <c r="IFN24" s="38"/>
      <c r="IFO24" s="38"/>
      <c r="IFP24" s="38"/>
      <c r="IFQ24" s="38"/>
      <c r="IFR24" s="38"/>
      <c r="IFS24" s="38"/>
      <c r="IFT24" s="38"/>
      <c r="IFU24" s="38"/>
      <c r="IFV24" s="38"/>
      <c r="IFW24" s="38"/>
      <c r="IFX24" s="38"/>
      <c r="IFY24" s="38"/>
      <c r="IFZ24" s="38"/>
      <c r="IGA24" s="38"/>
      <c r="IGB24" s="38"/>
      <c r="IGC24" s="38"/>
      <c r="IGD24" s="38"/>
      <c r="IGE24" s="38"/>
      <c r="IGF24" s="38"/>
      <c r="IGG24" s="38"/>
      <c r="IGH24" s="38"/>
      <c r="IGI24" s="38"/>
      <c r="IGJ24" s="38"/>
      <c r="IGK24" s="38"/>
      <c r="IGL24" s="38"/>
      <c r="IGM24" s="38"/>
      <c r="IGN24" s="38"/>
      <c r="IGO24" s="38"/>
      <c r="IGP24" s="38"/>
      <c r="IGQ24" s="38"/>
      <c r="IGR24" s="38"/>
      <c r="IGS24" s="38"/>
      <c r="IGT24" s="38"/>
      <c r="IGU24" s="38"/>
      <c r="IGV24" s="38"/>
      <c r="IGW24" s="38"/>
      <c r="IGX24" s="38"/>
      <c r="IGY24" s="38"/>
      <c r="IGZ24" s="38"/>
      <c r="IHA24" s="38"/>
      <c r="IHB24" s="38"/>
      <c r="IHC24" s="38"/>
      <c r="IHD24" s="38"/>
      <c r="IHE24" s="38"/>
      <c r="IHF24" s="38"/>
      <c r="IHG24" s="38"/>
      <c r="IHH24" s="38"/>
      <c r="IHI24" s="38"/>
      <c r="IHJ24" s="38"/>
      <c r="IHK24" s="38"/>
      <c r="IHL24" s="38"/>
      <c r="IHM24" s="38"/>
      <c r="IHN24" s="38"/>
      <c r="IHO24" s="38"/>
      <c r="IHP24" s="38"/>
      <c r="IHQ24" s="38"/>
      <c r="IHR24" s="38"/>
      <c r="IHS24" s="38"/>
      <c r="IHT24" s="38"/>
      <c r="IHU24" s="38"/>
      <c r="IHV24" s="38"/>
      <c r="IHW24" s="38"/>
      <c r="IHX24" s="38"/>
      <c r="IHY24" s="38"/>
      <c r="IHZ24" s="38"/>
      <c r="IIA24" s="38"/>
      <c r="IIB24" s="38"/>
      <c r="IIC24" s="38"/>
      <c r="IID24" s="38"/>
      <c r="IIE24" s="38"/>
      <c r="IIF24" s="38"/>
      <c r="IIG24" s="38"/>
      <c r="IIH24" s="38"/>
      <c r="III24" s="38"/>
      <c r="IIJ24" s="38"/>
      <c r="IIK24" s="38"/>
      <c r="IIL24" s="38"/>
      <c r="IIM24" s="38"/>
      <c r="IIN24" s="38"/>
      <c r="IIO24" s="38"/>
      <c r="IIP24" s="38"/>
      <c r="IIQ24" s="38"/>
      <c r="IIR24" s="38"/>
      <c r="IIS24" s="38"/>
      <c r="IIT24" s="38"/>
      <c r="IIU24" s="38"/>
      <c r="IIV24" s="38"/>
      <c r="IIW24" s="38"/>
      <c r="IIX24" s="38"/>
      <c r="IIY24" s="38"/>
      <c r="IIZ24" s="38"/>
      <c r="IJA24" s="38"/>
      <c r="IJB24" s="38"/>
      <c r="IJC24" s="38"/>
      <c r="IJD24" s="38"/>
      <c r="IJE24" s="38"/>
      <c r="IJF24" s="38"/>
      <c r="IJG24" s="38"/>
      <c r="IJH24" s="38"/>
      <c r="IJI24" s="38"/>
      <c r="IJJ24" s="38"/>
      <c r="IJK24" s="38"/>
      <c r="IJL24" s="38"/>
      <c r="IJM24" s="38"/>
      <c r="IJN24" s="38"/>
      <c r="IJO24" s="38"/>
      <c r="IJP24" s="38"/>
      <c r="IJQ24" s="38"/>
      <c r="IJR24" s="38"/>
      <c r="IJS24" s="38"/>
      <c r="IJT24" s="38"/>
      <c r="IJU24" s="38"/>
      <c r="IJV24" s="38"/>
      <c r="IJW24" s="38"/>
      <c r="IJX24" s="38"/>
      <c r="IJY24" s="38"/>
      <c r="IJZ24" s="38"/>
      <c r="IKA24" s="38"/>
      <c r="IKB24" s="38"/>
      <c r="IKC24" s="38"/>
      <c r="IKD24" s="38"/>
      <c r="IKE24" s="38"/>
      <c r="IKF24" s="38"/>
      <c r="IKG24" s="38"/>
      <c r="IKH24" s="38"/>
      <c r="IKI24" s="38"/>
      <c r="IKJ24" s="38"/>
      <c r="IKK24" s="38"/>
      <c r="IKL24" s="38"/>
      <c r="IKM24" s="38"/>
      <c r="IKN24" s="38"/>
      <c r="IKO24" s="38"/>
      <c r="IKP24" s="38"/>
      <c r="IKQ24" s="38"/>
      <c r="IKR24" s="38"/>
      <c r="IKS24" s="38"/>
      <c r="IKT24" s="38"/>
      <c r="IKU24" s="38"/>
      <c r="IKV24" s="38"/>
      <c r="IKW24" s="38"/>
      <c r="IKX24" s="38"/>
      <c r="IKY24" s="38"/>
      <c r="IKZ24" s="38"/>
      <c r="ILA24" s="38"/>
      <c r="ILB24" s="38"/>
      <c r="ILC24" s="38"/>
      <c r="ILD24" s="38"/>
      <c r="ILE24" s="38"/>
      <c r="ILF24" s="38"/>
      <c r="ILG24" s="38"/>
      <c r="ILH24" s="38"/>
      <c r="ILI24" s="38"/>
      <c r="ILJ24" s="38"/>
      <c r="ILK24" s="38"/>
      <c r="ILL24" s="38"/>
      <c r="ILM24" s="38"/>
      <c r="ILN24" s="38"/>
      <c r="ILO24" s="38"/>
      <c r="ILP24" s="38"/>
      <c r="ILQ24" s="38"/>
      <c r="ILR24" s="38"/>
      <c r="ILS24" s="38"/>
      <c r="ILT24" s="38"/>
      <c r="ILU24" s="38"/>
      <c r="ILV24" s="38"/>
      <c r="ILW24" s="38"/>
      <c r="ILX24" s="38"/>
      <c r="ILY24" s="38"/>
      <c r="ILZ24" s="38"/>
      <c r="IMA24" s="38"/>
      <c r="IMB24" s="38"/>
      <c r="IMC24" s="38"/>
      <c r="IMD24" s="38"/>
      <c r="IME24" s="38"/>
      <c r="IMF24" s="38"/>
      <c r="IMG24" s="38"/>
      <c r="IMH24" s="38"/>
      <c r="IMI24" s="38"/>
      <c r="IMJ24" s="38"/>
      <c r="IMK24" s="38"/>
      <c r="IML24" s="38"/>
      <c r="IMM24" s="38"/>
      <c r="IMN24" s="38"/>
      <c r="IMO24" s="38"/>
      <c r="IMP24" s="38"/>
      <c r="IMQ24" s="38"/>
      <c r="IMR24" s="38"/>
      <c r="IMS24" s="38"/>
      <c r="IMT24" s="38"/>
      <c r="IMU24" s="38"/>
      <c r="IMV24" s="38"/>
      <c r="IMW24" s="38"/>
      <c r="IMX24" s="38"/>
      <c r="IMY24" s="38"/>
      <c r="IMZ24" s="38"/>
      <c r="INA24" s="38"/>
      <c r="INB24" s="38"/>
      <c r="INC24" s="38"/>
      <c r="IND24" s="38"/>
      <c r="INE24" s="38"/>
      <c r="INF24" s="38"/>
      <c r="ING24" s="38"/>
      <c r="INH24" s="38"/>
      <c r="INI24" s="38"/>
      <c r="INJ24" s="38"/>
      <c r="INK24" s="38"/>
      <c r="INL24" s="38"/>
      <c r="INM24" s="38"/>
      <c r="INN24" s="38"/>
      <c r="INO24" s="38"/>
      <c r="INP24" s="38"/>
      <c r="INQ24" s="38"/>
      <c r="INR24" s="38"/>
      <c r="INS24" s="38"/>
      <c r="INT24" s="38"/>
      <c r="INU24" s="38"/>
      <c r="INV24" s="38"/>
      <c r="INW24" s="38"/>
      <c r="INX24" s="38"/>
      <c r="INY24" s="38"/>
      <c r="INZ24" s="38"/>
      <c r="IOA24" s="38"/>
      <c r="IOB24" s="38"/>
      <c r="IOC24" s="38"/>
      <c r="IOD24" s="38"/>
      <c r="IOE24" s="38"/>
      <c r="IOF24" s="38"/>
      <c r="IOG24" s="38"/>
      <c r="IOH24" s="38"/>
      <c r="IOI24" s="38"/>
      <c r="IOJ24" s="38"/>
      <c r="IOK24" s="38"/>
      <c r="IOL24" s="38"/>
      <c r="IOM24" s="38"/>
      <c r="ION24" s="38"/>
      <c r="IOO24" s="38"/>
      <c r="IOP24" s="38"/>
      <c r="IOQ24" s="38"/>
      <c r="IOR24" s="38"/>
      <c r="IOS24" s="38"/>
      <c r="IOT24" s="38"/>
      <c r="IOU24" s="38"/>
      <c r="IOV24" s="38"/>
      <c r="IOW24" s="38"/>
      <c r="IOX24" s="38"/>
      <c r="IOY24" s="38"/>
      <c r="IOZ24" s="38"/>
      <c r="IPA24" s="38"/>
      <c r="IPB24" s="38"/>
      <c r="IPC24" s="38"/>
      <c r="IPD24" s="38"/>
      <c r="IPE24" s="38"/>
      <c r="IPF24" s="38"/>
      <c r="IPG24" s="38"/>
      <c r="IPH24" s="38"/>
      <c r="IPI24" s="38"/>
      <c r="IPJ24" s="38"/>
      <c r="IPK24" s="38"/>
      <c r="IPL24" s="38"/>
      <c r="IPM24" s="38"/>
      <c r="IPN24" s="38"/>
      <c r="IPO24" s="38"/>
      <c r="IPP24" s="38"/>
      <c r="IPQ24" s="38"/>
      <c r="IPR24" s="38"/>
      <c r="IPS24" s="38"/>
      <c r="IPT24" s="38"/>
      <c r="IPU24" s="38"/>
      <c r="IPV24" s="38"/>
      <c r="IPW24" s="38"/>
      <c r="IPX24" s="38"/>
      <c r="IPY24" s="38"/>
      <c r="IPZ24" s="38"/>
      <c r="IQA24" s="38"/>
      <c r="IQB24" s="38"/>
      <c r="IQC24" s="38"/>
      <c r="IQD24" s="38"/>
      <c r="IQE24" s="38"/>
      <c r="IQF24" s="38"/>
      <c r="IQG24" s="38"/>
      <c r="IQH24" s="38"/>
      <c r="IQI24" s="38"/>
      <c r="IQJ24" s="38"/>
      <c r="IQK24" s="38"/>
      <c r="IQL24" s="38"/>
      <c r="IQM24" s="38"/>
      <c r="IQN24" s="38"/>
      <c r="IQO24" s="38"/>
      <c r="IQP24" s="38"/>
      <c r="IQQ24" s="38"/>
      <c r="IQR24" s="38"/>
      <c r="IQS24" s="38"/>
      <c r="IQT24" s="38"/>
      <c r="IQU24" s="38"/>
      <c r="IQV24" s="38"/>
      <c r="IQW24" s="38"/>
      <c r="IQX24" s="38"/>
      <c r="IQY24" s="38"/>
      <c r="IQZ24" s="38"/>
      <c r="IRA24" s="38"/>
      <c r="IRB24" s="38"/>
      <c r="IRC24" s="38"/>
      <c r="IRD24" s="38"/>
      <c r="IRE24" s="38"/>
      <c r="IRF24" s="38"/>
      <c r="IRG24" s="38"/>
      <c r="IRH24" s="38"/>
      <c r="IRI24" s="38"/>
      <c r="IRJ24" s="38"/>
      <c r="IRK24" s="38"/>
      <c r="IRL24" s="38"/>
      <c r="IRM24" s="38"/>
      <c r="IRN24" s="38"/>
      <c r="IRO24" s="38"/>
      <c r="IRP24" s="38"/>
      <c r="IRQ24" s="38"/>
      <c r="IRR24" s="38"/>
      <c r="IRS24" s="38"/>
      <c r="IRT24" s="38"/>
      <c r="IRU24" s="38"/>
      <c r="IRV24" s="38"/>
      <c r="IRW24" s="38"/>
      <c r="IRX24" s="38"/>
      <c r="IRY24" s="38"/>
      <c r="IRZ24" s="38"/>
      <c r="ISA24" s="38"/>
      <c r="ISB24" s="38"/>
      <c r="ISC24" s="38"/>
      <c r="ISD24" s="38"/>
      <c r="ISE24" s="38"/>
      <c r="ISF24" s="38"/>
      <c r="ISG24" s="38"/>
      <c r="ISH24" s="38"/>
      <c r="ISI24" s="38"/>
      <c r="ISJ24" s="38"/>
      <c r="ISK24" s="38"/>
      <c r="ISL24" s="38"/>
      <c r="ISM24" s="38"/>
      <c r="ISN24" s="38"/>
      <c r="ISO24" s="38"/>
      <c r="ISP24" s="38"/>
      <c r="ISQ24" s="38"/>
      <c r="ISR24" s="38"/>
      <c r="ISS24" s="38"/>
      <c r="IST24" s="38"/>
      <c r="ISU24" s="38"/>
      <c r="ISV24" s="38"/>
      <c r="ISW24" s="38"/>
      <c r="ISX24" s="38"/>
      <c r="ISY24" s="38"/>
      <c r="ISZ24" s="38"/>
      <c r="ITA24" s="38"/>
      <c r="ITB24" s="38"/>
      <c r="ITC24" s="38"/>
      <c r="ITD24" s="38"/>
      <c r="ITE24" s="38"/>
      <c r="ITF24" s="38"/>
      <c r="ITG24" s="38"/>
      <c r="ITH24" s="38"/>
      <c r="ITI24" s="38"/>
      <c r="ITJ24" s="38"/>
      <c r="ITK24" s="38"/>
      <c r="ITL24" s="38"/>
      <c r="ITM24" s="38"/>
      <c r="ITN24" s="38"/>
      <c r="ITO24" s="38"/>
      <c r="ITP24" s="38"/>
      <c r="ITQ24" s="38"/>
      <c r="ITR24" s="38"/>
      <c r="ITS24" s="38"/>
      <c r="ITT24" s="38"/>
      <c r="ITU24" s="38"/>
      <c r="ITV24" s="38"/>
      <c r="ITW24" s="38"/>
      <c r="ITX24" s="38"/>
      <c r="ITY24" s="38"/>
      <c r="ITZ24" s="38"/>
      <c r="IUA24" s="38"/>
      <c r="IUB24" s="38"/>
      <c r="IUC24" s="38"/>
      <c r="IUD24" s="38"/>
      <c r="IUE24" s="38"/>
      <c r="IUF24" s="38"/>
      <c r="IUG24" s="38"/>
      <c r="IUH24" s="38"/>
      <c r="IUI24" s="38"/>
      <c r="IUJ24" s="38"/>
      <c r="IUK24" s="38"/>
      <c r="IUL24" s="38"/>
      <c r="IUM24" s="38"/>
      <c r="IUN24" s="38"/>
      <c r="IUO24" s="38"/>
      <c r="IUP24" s="38"/>
      <c r="IUQ24" s="38"/>
      <c r="IUR24" s="38"/>
      <c r="IUS24" s="38"/>
      <c r="IUT24" s="38"/>
      <c r="IUU24" s="38"/>
      <c r="IUV24" s="38"/>
      <c r="IUW24" s="38"/>
      <c r="IUX24" s="38"/>
      <c r="IUY24" s="38"/>
      <c r="IUZ24" s="38"/>
      <c r="IVA24" s="38"/>
      <c r="IVB24" s="38"/>
      <c r="IVC24" s="38"/>
      <c r="IVD24" s="38"/>
      <c r="IVE24" s="38"/>
      <c r="IVF24" s="38"/>
      <c r="IVG24" s="38"/>
      <c r="IVH24" s="38"/>
      <c r="IVI24" s="38"/>
      <c r="IVJ24" s="38"/>
      <c r="IVK24" s="38"/>
      <c r="IVL24" s="38"/>
      <c r="IVM24" s="38"/>
      <c r="IVN24" s="38"/>
      <c r="IVO24" s="38"/>
      <c r="IVP24" s="38"/>
      <c r="IVQ24" s="38"/>
      <c r="IVR24" s="38"/>
      <c r="IVS24" s="38"/>
      <c r="IVT24" s="38"/>
      <c r="IVU24" s="38"/>
      <c r="IVV24" s="38"/>
      <c r="IVW24" s="38"/>
      <c r="IVX24" s="38"/>
      <c r="IVY24" s="38"/>
      <c r="IVZ24" s="38"/>
      <c r="IWA24" s="38"/>
      <c r="IWB24" s="38"/>
      <c r="IWC24" s="38"/>
      <c r="IWD24" s="38"/>
      <c r="IWE24" s="38"/>
      <c r="IWF24" s="38"/>
      <c r="IWG24" s="38"/>
      <c r="IWH24" s="38"/>
      <c r="IWI24" s="38"/>
      <c r="IWJ24" s="38"/>
      <c r="IWK24" s="38"/>
      <c r="IWL24" s="38"/>
      <c r="IWM24" s="38"/>
      <c r="IWN24" s="38"/>
      <c r="IWO24" s="38"/>
      <c r="IWP24" s="38"/>
      <c r="IWQ24" s="38"/>
      <c r="IWR24" s="38"/>
      <c r="IWS24" s="38"/>
      <c r="IWT24" s="38"/>
      <c r="IWU24" s="38"/>
      <c r="IWV24" s="38"/>
      <c r="IWW24" s="38"/>
      <c r="IWX24" s="38"/>
      <c r="IWY24" s="38"/>
      <c r="IWZ24" s="38"/>
      <c r="IXA24" s="38"/>
      <c r="IXB24" s="38"/>
      <c r="IXC24" s="38"/>
      <c r="IXD24" s="38"/>
      <c r="IXE24" s="38"/>
      <c r="IXF24" s="38"/>
      <c r="IXG24" s="38"/>
      <c r="IXH24" s="38"/>
      <c r="IXI24" s="38"/>
      <c r="IXJ24" s="38"/>
      <c r="IXK24" s="38"/>
      <c r="IXL24" s="38"/>
      <c r="IXM24" s="38"/>
      <c r="IXN24" s="38"/>
      <c r="IXO24" s="38"/>
      <c r="IXP24" s="38"/>
      <c r="IXQ24" s="38"/>
      <c r="IXR24" s="38"/>
      <c r="IXS24" s="38"/>
      <c r="IXT24" s="38"/>
      <c r="IXU24" s="38"/>
      <c r="IXV24" s="38"/>
      <c r="IXW24" s="38"/>
      <c r="IXX24" s="38"/>
      <c r="IXY24" s="38"/>
      <c r="IXZ24" s="38"/>
      <c r="IYA24" s="38"/>
      <c r="IYB24" s="38"/>
      <c r="IYC24" s="38"/>
      <c r="IYD24" s="38"/>
      <c r="IYE24" s="38"/>
      <c r="IYF24" s="38"/>
      <c r="IYG24" s="38"/>
      <c r="IYH24" s="38"/>
      <c r="IYI24" s="38"/>
      <c r="IYJ24" s="38"/>
      <c r="IYK24" s="38"/>
      <c r="IYL24" s="38"/>
      <c r="IYM24" s="38"/>
      <c r="IYN24" s="38"/>
      <c r="IYO24" s="38"/>
      <c r="IYP24" s="38"/>
      <c r="IYQ24" s="38"/>
      <c r="IYR24" s="38"/>
      <c r="IYS24" s="38"/>
      <c r="IYT24" s="38"/>
      <c r="IYU24" s="38"/>
      <c r="IYV24" s="38"/>
      <c r="IYW24" s="38"/>
      <c r="IYX24" s="38"/>
      <c r="IYY24" s="38"/>
      <c r="IYZ24" s="38"/>
      <c r="IZA24" s="38"/>
      <c r="IZB24" s="38"/>
      <c r="IZC24" s="38"/>
      <c r="IZD24" s="38"/>
      <c r="IZE24" s="38"/>
      <c r="IZF24" s="38"/>
      <c r="IZG24" s="38"/>
      <c r="IZH24" s="38"/>
      <c r="IZI24" s="38"/>
      <c r="IZJ24" s="38"/>
      <c r="IZK24" s="38"/>
      <c r="IZL24" s="38"/>
      <c r="IZM24" s="38"/>
      <c r="IZN24" s="38"/>
      <c r="IZO24" s="38"/>
      <c r="IZP24" s="38"/>
      <c r="IZQ24" s="38"/>
      <c r="IZR24" s="38"/>
      <c r="IZS24" s="38"/>
      <c r="IZT24" s="38"/>
      <c r="IZU24" s="38"/>
      <c r="IZV24" s="38"/>
      <c r="IZW24" s="38"/>
      <c r="IZX24" s="38"/>
      <c r="IZY24" s="38"/>
      <c r="IZZ24" s="38"/>
      <c r="JAA24" s="38"/>
      <c r="JAB24" s="38"/>
      <c r="JAC24" s="38"/>
      <c r="JAD24" s="38"/>
      <c r="JAE24" s="38"/>
      <c r="JAF24" s="38"/>
      <c r="JAG24" s="38"/>
      <c r="JAH24" s="38"/>
      <c r="JAI24" s="38"/>
      <c r="JAJ24" s="38"/>
      <c r="JAK24" s="38"/>
      <c r="JAL24" s="38"/>
      <c r="JAM24" s="38"/>
      <c r="JAN24" s="38"/>
      <c r="JAO24" s="38"/>
      <c r="JAP24" s="38"/>
      <c r="JAQ24" s="38"/>
      <c r="JAR24" s="38"/>
      <c r="JAS24" s="38"/>
      <c r="JAT24" s="38"/>
      <c r="JAU24" s="38"/>
      <c r="JAV24" s="38"/>
      <c r="JAW24" s="38"/>
      <c r="JAX24" s="38"/>
      <c r="JAY24" s="38"/>
      <c r="JAZ24" s="38"/>
      <c r="JBA24" s="38"/>
      <c r="JBB24" s="38"/>
      <c r="JBC24" s="38"/>
      <c r="JBD24" s="38"/>
      <c r="JBE24" s="38"/>
      <c r="JBF24" s="38"/>
      <c r="JBG24" s="38"/>
      <c r="JBH24" s="38"/>
      <c r="JBI24" s="38"/>
      <c r="JBJ24" s="38"/>
      <c r="JBK24" s="38"/>
      <c r="JBL24" s="38"/>
      <c r="JBM24" s="38"/>
      <c r="JBN24" s="38"/>
      <c r="JBO24" s="38"/>
      <c r="JBP24" s="38"/>
      <c r="JBQ24" s="38"/>
      <c r="JBR24" s="38"/>
      <c r="JBS24" s="38"/>
      <c r="JBT24" s="38"/>
      <c r="JBU24" s="38"/>
      <c r="JBV24" s="38"/>
      <c r="JBW24" s="38"/>
      <c r="JBX24" s="38"/>
      <c r="JBY24" s="38"/>
      <c r="JBZ24" s="38"/>
      <c r="JCA24" s="38"/>
      <c r="JCB24" s="38"/>
      <c r="JCC24" s="38"/>
      <c r="JCD24" s="38"/>
      <c r="JCE24" s="38"/>
      <c r="JCF24" s="38"/>
      <c r="JCG24" s="38"/>
      <c r="JCH24" s="38"/>
      <c r="JCI24" s="38"/>
      <c r="JCJ24" s="38"/>
      <c r="JCK24" s="38"/>
      <c r="JCL24" s="38"/>
      <c r="JCM24" s="38"/>
      <c r="JCN24" s="38"/>
      <c r="JCO24" s="38"/>
      <c r="JCP24" s="38"/>
      <c r="JCQ24" s="38"/>
      <c r="JCR24" s="38"/>
      <c r="JCS24" s="38"/>
      <c r="JCT24" s="38"/>
      <c r="JCU24" s="38"/>
      <c r="JCV24" s="38"/>
      <c r="JCW24" s="38"/>
      <c r="JCX24" s="38"/>
      <c r="JCY24" s="38"/>
      <c r="JCZ24" s="38"/>
      <c r="JDA24" s="38"/>
      <c r="JDB24" s="38"/>
      <c r="JDC24" s="38"/>
      <c r="JDD24" s="38"/>
      <c r="JDE24" s="38"/>
      <c r="JDF24" s="38"/>
      <c r="JDG24" s="38"/>
      <c r="JDH24" s="38"/>
      <c r="JDI24" s="38"/>
      <c r="JDJ24" s="38"/>
      <c r="JDK24" s="38"/>
      <c r="JDL24" s="38"/>
      <c r="JDM24" s="38"/>
      <c r="JDN24" s="38"/>
      <c r="JDO24" s="38"/>
      <c r="JDP24" s="38"/>
      <c r="JDQ24" s="38"/>
      <c r="JDR24" s="38"/>
      <c r="JDS24" s="38"/>
      <c r="JDT24" s="38"/>
      <c r="JDU24" s="38"/>
      <c r="JDV24" s="38"/>
      <c r="JDW24" s="38"/>
      <c r="JDX24" s="38"/>
      <c r="JDY24" s="38"/>
      <c r="JDZ24" s="38"/>
      <c r="JEA24" s="38"/>
      <c r="JEB24" s="38"/>
      <c r="JEC24" s="38"/>
      <c r="JED24" s="38"/>
      <c r="JEE24" s="38"/>
      <c r="JEF24" s="38"/>
      <c r="JEG24" s="38"/>
      <c r="JEH24" s="38"/>
      <c r="JEI24" s="38"/>
      <c r="JEJ24" s="38"/>
      <c r="JEK24" s="38"/>
      <c r="JEL24" s="38"/>
      <c r="JEM24" s="38"/>
      <c r="JEN24" s="38"/>
      <c r="JEO24" s="38"/>
      <c r="JEP24" s="38"/>
      <c r="JEQ24" s="38"/>
      <c r="JER24" s="38"/>
      <c r="JES24" s="38"/>
      <c r="JET24" s="38"/>
      <c r="JEU24" s="38"/>
      <c r="JEV24" s="38"/>
      <c r="JEW24" s="38"/>
      <c r="JEX24" s="38"/>
      <c r="JEY24" s="38"/>
      <c r="JEZ24" s="38"/>
      <c r="JFA24" s="38"/>
      <c r="JFB24" s="38"/>
      <c r="JFC24" s="38"/>
      <c r="JFD24" s="38"/>
      <c r="JFE24" s="38"/>
      <c r="JFF24" s="38"/>
      <c r="JFG24" s="38"/>
      <c r="JFH24" s="38"/>
      <c r="JFI24" s="38"/>
      <c r="JFJ24" s="38"/>
      <c r="JFK24" s="38"/>
      <c r="JFL24" s="38"/>
      <c r="JFM24" s="38"/>
      <c r="JFN24" s="38"/>
      <c r="JFO24" s="38"/>
      <c r="JFP24" s="38"/>
      <c r="JFQ24" s="38"/>
      <c r="JFR24" s="38"/>
      <c r="JFS24" s="38"/>
      <c r="JFT24" s="38"/>
      <c r="JFU24" s="38"/>
      <c r="JFV24" s="38"/>
      <c r="JFW24" s="38"/>
      <c r="JFX24" s="38"/>
      <c r="JFY24" s="38"/>
      <c r="JFZ24" s="38"/>
      <c r="JGA24" s="38"/>
      <c r="JGB24" s="38"/>
      <c r="JGC24" s="38"/>
      <c r="JGD24" s="38"/>
      <c r="JGE24" s="38"/>
      <c r="JGF24" s="38"/>
      <c r="JGG24" s="38"/>
      <c r="JGH24" s="38"/>
      <c r="JGI24" s="38"/>
      <c r="JGJ24" s="38"/>
      <c r="JGK24" s="38"/>
      <c r="JGL24" s="38"/>
      <c r="JGM24" s="38"/>
      <c r="JGN24" s="38"/>
      <c r="JGO24" s="38"/>
      <c r="JGP24" s="38"/>
      <c r="JGQ24" s="38"/>
      <c r="JGR24" s="38"/>
      <c r="JGS24" s="38"/>
      <c r="JGT24" s="38"/>
      <c r="JGU24" s="38"/>
      <c r="JGV24" s="38"/>
      <c r="JGW24" s="38"/>
      <c r="JGX24" s="38"/>
      <c r="JGY24" s="38"/>
      <c r="JGZ24" s="38"/>
      <c r="JHA24" s="38"/>
      <c r="JHB24" s="38"/>
      <c r="JHC24" s="38"/>
      <c r="JHD24" s="38"/>
      <c r="JHE24" s="38"/>
      <c r="JHF24" s="38"/>
      <c r="JHG24" s="38"/>
      <c r="JHH24" s="38"/>
      <c r="JHI24" s="38"/>
      <c r="JHJ24" s="38"/>
      <c r="JHK24" s="38"/>
      <c r="JHL24" s="38"/>
      <c r="JHM24" s="38"/>
      <c r="JHN24" s="38"/>
      <c r="JHO24" s="38"/>
      <c r="JHP24" s="38"/>
      <c r="JHQ24" s="38"/>
      <c r="JHR24" s="38"/>
      <c r="JHS24" s="38"/>
      <c r="JHT24" s="38"/>
      <c r="JHU24" s="38"/>
      <c r="JHV24" s="38"/>
      <c r="JHW24" s="38"/>
      <c r="JHX24" s="38"/>
      <c r="JHY24" s="38"/>
      <c r="JHZ24" s="38"/>
      <c r="JIA24" s="38"/>
      <c r="JIB24" s="38"/>
      <c r="JIC24" s="38"/>
      <c r="JID24" s="38"/>
      <c r="JIE24" s="38"/>
      <c r="JIF24" s="38"/>
      <c r="JIG24" s="38"/>
      <c r="JIH24" s="38"/>
      <c r="JII24" s="38"/>
      <c r="JIJ24" s="38"/>
      <c r="JIK24" s="38"/>
      <c r="JIL24" s="38"/>
      <c r="JIM24" s="38"/>
      <c r="JIN24" s="38"/>
      <c r="JIO24" s="38"/>
      <c r="JIP24" s="38"/>
      <c r="JIQ24" s="38"/>
      <c r="JIR24" s="38"/>
      <c r="JIS24" s="38"/>
      <c r="JIT24" s="38"/>
      <c r="JIU24" s="38"/>
      <c r="JIV24" s="38"/>
      <c r="JIW24" s="38"/>
      <c r="JIX24" s="38"/>
      <c r="JIY24" s="38"/>
      <c r="JIZ24" s="38"/>
      <c r="JJA24" s="38"/>
      <c r="JJB24" s="38"/>
      <c r="JJC24" s="38"/>
      <c r="JJD24" s="38"/>
      <c r="JJE24" s="38"/>
      <c r="JJF24" s="38"/>
      <c r="JJG24" s="38"/>
      <c r="JJH24" s="38"/>
      <c r="JJI24" s="38"/>
      <c r="JJJ24" s="38"/>
      <c r="JJK24" s="38"/>
      <c r="JJL24" s="38"/>
      <c r="JJM24" s="38"/>
      <c r="JJN24" s="38"/>
      <c r="JJO24" s="38"/>
      <c r="JJP24" s="38"/>
      <c r="JJQ24" s="38"/>
      <c r="JJR24" s="38"/>
      <c r="JJS24" s="38"/>
      <c r="JJT24" s="38"/>
      <c r="JJU24" s="38"/>
      <c r="JJV24" s="38"/>
      <c r="JJW24" s="38"/>
      <c r="JJX24" s="38"/>
      <c r="JJY24" s="38"/>
      <c r="JJZ24" s="38"/>
      <c r="JKA24" s="38"/>
      <c r="JKB24" s="38"/>
      <c r="JKC24" s="38"/>
      <c r="JKD24" s="38"/>
      <c r="JKE24" s="38"/>
      <c r="JKF24" s="38"/>
      <c r="JKG24" s="38"/>
      <c r="JKH24" s="38"/>
      <c r="JKI24" s="38"/>
      <c r="JKJ24" s="38"/>
      <c r="JKK24" s="38"/>
      <c r="JKL24" s="38"/>
      <c r="JKM24" s="38"/>
      <c r="JKN24" s="38"/>
      <c r="JKO24" s="38"/>
      <c r="JKP24" s="38"/>
      <c r="JKQ24" s="38"/>
      <c r="JKR24" s="38"/>
      <c r="JKS24" s="38"/>
      <c r="JKT24" s="38"/>
      <c r="JKU24" s="38"/>
      <c r="JKV24" s="38"/>
      <c r="JKW24" s="38"/>
      <c r="JKX24" s="38"/>
      <c r="JKY24" s="38"/>
      <c r="JKZ24" s="38"/>
      <c r="JLA24" s="38"/>
      <c r="JLB24" s="38"/>
      <c r="JLC24" s="38"/>
      <c r="JLD24" s="38"/>
      <c r="JLE24" s="38"/>
      <c r="JLF24" s="38"/>
      <c r="JLG24" s="38"/>
      <c r="JLH24" s="38"/>
      <c r="JLI24" s="38"/>
      <c r="JLJ24" s="38"/>
      <c r="JLK24" s="38"/>
      <c r="JLL24" s="38"/>
      <c r="JLM24" s="38"/>
      <c r="JLN24" s="38"/>
      <c r="JLO24" s="38"/>
      <c r="JLP24" s="38"/>
      <c r="JLQ24" s="38"/>
      <c r="JLR24" s="38"/>
      <c r="JLS24" s="38"/>
      <c r="JLT24" s="38"/>
      <c r="JLU24" s="38"/>
      <c r="JLV24" s="38"/>
      <c r="JLW24" s="38"/>
      <c r="JLX24" s="38"/>
      <c r="JLY24" s="38"/>
      <c r="JLZ24" s="38"/>
      <c r="JMA24" s="38"/>
      <c r="JMB24" s="38"/>
      <c r="JMC24" s="38"/>
      <c r="JMD24" s="38"/>
      <c r="JME24" s="38"/>
      <c r="JMF24" s="38"/>
      <c r="JMG24" s="38"/>
      <c r="JMH24" s="38"/>
      <c r="JMI24" s="38"/>
      <c r="JMJ24" s="38"/>
      <c r="JMK24" s="38"/>
      <c r="JML24" s="38"/>
      <c r="JMM24" s="38"/>
      <c r="JMN24" s="38"/>
      <c r="JMO24" s="38"/>
      <c r="JMP24" s="38"/>
      <c r="JMQ24" s="38"/>
      <c r="JMR24" s="38"/>
      <c r="JMS24" s="38"/>
      <c r="JMT24" s="38"/>
      <c r="JMU24" s="38"/>
      <c r="JMV24" s="38"/>
      <c r="JMW24" s="38"/>
      <c r="JMX24" s="38"/>
      <c r="JMY24" s="38"/>
      <c r="JMZ24" s="38"/>
      <c r="JNA24" s="38"/>
      <c r="JNB24" s="38"/>
      <c r="JNC24" s="38"/>
      <c r="JND24" s="38"/>
      <c r="JNE24" s="38"/>
      <c r="JNF24" s="38"/>
      <c r="JNG24" s="38"/>
      <c r="JNH24" s="38"/>
      <c r="JNI24" s="38"/>
      <c r="JNJ24" s="38"/>
      <c r="JNK24" s="38"/>
      <c r="JNL24" s="38"/>
      <c r="JNM24" s="38"/>
      <c r="JNN24" s="38"/>
      <c r="JNO24" s="38"/>
      <c r="JNP24" s="38"/>
      <c r="JNQ24" s="38"/>
      <c r="JNR24" s="38"/>
      <c r="JNS24" s="38"/>
      <c r="JNT24" s="38"/>
      <c r="JNU24" s="38"/>
      <c r="JNV24" s="38"/>
      <c r="JNW24" s="38"/>
      <c r="JNX24" s="38"/>
      <c r="JNY24" s="38"/>
      <c r="JNZ24" s="38"/>
      <c r="JOA24" s="38"/>
      <c r="JOB24" s="38"/>
      <c r="JOC24" s="38"/>
      <c r="JOD24" s="38"/>
      <c r="JOE24" s="38"/>
      <c r="JOF24" s="38"/>
      <c r="JOG24" s="38"/>
      <c r="JOH24" s="38"/>
      <c r="JOI24" s="38"/>
      <c r="JOJ24" s="38"/>
      <c r="JOK24" s="38"/>
      <c r="JOL24" s="38"/>
      <c r="JOM24" s="38"/>
      <c r="JON24" s="38"/>
      <c r="JOO24" s="38"/>
      <c r="JOP24" s="38"/>
      <c r="JOQ24" s="38"/>
      <c r="JOR24" s="38"/>
      <c r="JOS24" s="38"/>
      <c r="JOT24" s="38"/>
      <c r="JOU24" s="38"/>
      <c r="JOV24" s="38"/>
      <c r="JOW24" s="38"/>
      <c r="JOX24" s="38"/>
      <c r="JOY24" s="38"/>
      <c r="JOZ24" s="38"/>
      <c r="JPA24" s="38"/>
      <c r="JPB24" s="38"/>
      <c r="JPC24" s="38"/>
      <c r="JPD24" s="38"/>
      <c r="JPE24" s="38"/>
      <c r="JPF24" s="38"/>
      <c r="JPG24" s="38"/>
      <c r="JPH24" s="38"/>
      <c r="JPI24" s="38"/>
      <c r="JPJ24" s="38"/>
      <c r="JPK24" s="38"/>
      <c r="JPL24" s="38"/>
      <c r="JPM24" s="38"/>
      <c r="JPN24" s="38"/>
      <c r="JPO24" s="38"/>
      <c r="JPP24" s="38"/>
      <c r="JPQ24" s="38"/>
      <c r="JPR24" s="38"/>
      <c r="JPS24" s="38"/>
      <c r="JPT24" s="38"/>
      <c r="JPU24" s="38"/>
      <c r="JPV24" s="38"/>
      <c r="JPW24" s="38"/>
      <c r="JPX24" s="38"/>
      <c r="JPY24" s="38"/>
      <c r="JPZ24" s="38"/>
      <c r="JQA24" s="38"/>
      <c r="JQB24" s="38"/>
      <c r="JQC24" s="38"/>
      <c r="JQD24" s="38"/>
      <c r="JQE24" s="38"/>
      <c r="JQF24" s="38"/>
      <c r="JQG24" s="38"/>
      <c r="JQH24" s="38"/>
      <c r="JQI24" s="38"/>
      <c r="JQJ24" s="38"/>
      <c r="JQK24" s="38"/>
      <c r="JQL24" s="38"/>
      <c r="JQM24" s="38"/>
      <c r="JQN24" s="38"/>
      <c r="JQO24" s="38"/>
      <c r="JQP24" s="38"/>
      <c r="JQQ24" s="38"/>
      <c r="JQR24" s="38"/>
      <c r="JQS24" s="38"/>
      <c r="JQT24" s="38"/>
      <c r="JQU24" s="38"/>
      <c r="JQV24" s="38"/>
      <c r="JQW24" s="38"/>
      <c r="JQX24" s="38"/>
      <c r="JQY24" s="38"/>
      <c r="JQZ24" s="38"/>
      <c r="JRA24" s="38"/>
      <c r="JRB24" s="38"/>
      <c r="JRC24" s="38"/>
      <c r="JRD24" s="38"/>
      <c r="JRE24" s="38"/>
      <c r="JRF24" s="38"/>
      <c r="JRG24" s="38"/>
      <c r="JRH24" s="38"/>
      <c r="JRI24" s="38"/>
      <c r="JRJ24" s="38"/>
      <c r="JRK24" s="38"/>
      <c r="JRL24" s="38"/>
      <c r="JRM24" s="38"/>
      <c r="JRN24" s="38"/>
      <c r="JRO24" s="38"/>
      <c r="JRP24" s="38"/>
      <c r="JRQ24" s="38"/>
      <c r="JRR24" s="38"/>
      <c r="JRS24" s="38"/>
      <c r="JRT24" s="38"/>
      <c r="JRU24" s="38"/>
      <c r="JRV24" s="38"/>
      <c r="JRW24" s="38"/>
      <c r="JRX24" s="38"/>
      <c r="JRY24" s="38"/>
      <c r="JRZ24" s="38"/>
      <c r="JSA24" s="38"/>
      <c r="JSB24" s="38"/>
      <c r="JSC24" s="38"/>
      <c r="JSD24" s="38"/>
      <c r="JSE24" s="38"/>
      <c r="JSF24" s="38"/>
      <c r="JSG24" s="38"/>
      <c r="JSH24" s="38"/>
      <c r="JSI24" s="38"/>
      <c r="JSJ24" s="38"/>
      <c r="JSK24" s="38"/>
      <c r="JSL24" s="38"/>
      <c r="JSM24" s="38"/>
      <c r="JSN24" s="38"/>
      <c r="JSO24" s="38"/>
      <c r="JSP24" s="38"/>
      <c r="JSQ24" s="38"/>
      <c r="JSR24" s="38"/>
      <c r="JSS24" s="38"/>
      <c r="JST24" s="38"/>
      <c r="JSU24" s="38"/>
      <c r="JSV24" s="38"/>
      <c r="JSW24" s="38"/>
      <c r="JSX24" s="38"/>
      <c r="JSY24" s="38"/>
      <c r="JSZ24" s="38"/>
      <c r="JTA24" s="38"/>
      <c r="JTB24" s="38"/>
      <c r="JTC24" s="38"/>
      <c r="JTD24" s="38"/>
      <c r="JTE24" s="38"/>
      <c r="JTF24" s="38"/>
      <c r="JTG24" s="38"/>
      <c r="JTH24" s="38"/>
      <c r="JTI24" s="38"/>
      <c r="JTJ24" s="38"/>
      <c r="JTK24" s="38"/>
      <c r="JTL24" s="38"/>
      <c r="JTM24" s="38"/>
      <c r="JTN24" s="38"/>
      <c r="JTO24" s="38"/>
      <c r="JTP24" s="38"/>
      <c r="JTQ24" s="38"/>
      <c r="JTR24" s="38"/>
      <c r="JTS24" s="38"/>
      <c r="JTT24" s="38"/>
      <c r="JTU24" s="38"/>
      <c r="JTV24" s="38"/>
      <c r="JTW24" s="38"/>
      <c r="JTX24" s="38"/>
      <c r="JTY24" s="38"/>
      <c r="JTZ24" s="38"/>
      <c r="JUA24" s="38"/>
      <c r="JUB24" s="38"/>
      <c r="JUC24" s="38"/>
      <c r="JUD24" s="38"/>
      <c r="JUE24" s="38"/>
      <c r="JUF24" s="38"/>
      <c r="JUG24" s="38"/>
      <c r="JUH24" s="38"/>
      <c r="JUI24" s="38"/>
      <c r="JUJ24" s="38"/>
      <c r="JUK24" s="38"/>
      <c r="JUL24" s="38"/>
      <c r="JUM24" s="38"/>
      <c r="JUN24" s="38"/>
      <c r="JUO24" s="38"/>
      <c r="JUP24" s="38"/>
      <c r="JUQ24" s="38"/>
      <c r="JUR24" s="38"/>
      <c r="JUS24" s="38"/>
      <c r="JUT24" s="38"/>
      <c r="JUU24" s="38"/>
      <c r="JUV24" s="38"/>
      <c r="JUW24" s="38"/>
      <c r="JUX24" s="38"/>
      <c r="JUY24" s="38"/>
      <c r="JUZ24" s="38"/>
      <c r="JVA24" s="38"/>
      <c r="JVB24" s="38"/>
      <c r="JVC24" s="38"/>
      <c r="JVD24" s="38"/>
      <c r="JVE24" s="38"/>
      <c r="JVF24" s="38"/>
      <c r="JVG24" s="38"/>
      <c r="JVH24" s="38"/>
      <c r="JVI24" s="38"/>
      <c r="JVJ24" s="38"/>
      <c r="JVK24" s="38"/>
      <c r="JVL24" s="38"/>
      <c r="JVM24" s="38"/>
      <c r="JVN24" s="38"/>
      <c r="JVO24" s="38"/>
      <c r="JVP24" s="38"/>
      <c r="JVQ24" s="38"/>
      <c r="JVR24" s="38"/>
      <c r="JVS24" s="38"/>
      <c r="JVT24" s="38"/>
      <c r="JVU24" s="38"/>
      <c r="JVV24" s="38"/>
      <c r="JVW24" s="38"/>
      <c r="JVX24" s="38"/>
      <c r="JVY24" s="38"/>
      <c r="JVZ24" s="38"/>
      <c r="JWA24" s="38"/>
      <c r="JWB24" s="38"/>
      <c r="JWC24" s="38"/>
      <c r="JWD24" s="38"/>
      <c r="JWE24" s="38"/>
      <c r="JWF24" s="38"/>
      <c r="JWG24" s="38"/>
      <c r="JWH24" s="38"/>
      <c r="JWI24" s="38"/>
      <c r="JWJ24" s="38"/>
      <c r="JWK24" s="38"/>
      <c r="JWL24" s="38"/>
      <c r="JWM24" s="38"/>
      <c r="JWN24" s="38"/>
      <c r="JWO24" s="38"/>
      <c r="JWP24" s="38"/>
      <c r="JWQ24" s="38"/>
      <c r="JWR24" s="38"/>
      <c r="JWS24" s="38"/>
      <c r="JWT24" s="38"/>
      <c r="JWU24" s="38"/>
      <c r="JWV24" s="38"/>
      <c r="JWW24" s="38"/>
      <c r="JWX24" s="38"/>
      <c r="JWY24" s="38"/>
      <c r="JWZ24" s="38"/>
      <c r="JXA24" s="38"/>
      <c r="JXB24" s="38"/>
      <c r="JXC24" s="38"/>
      <c r="JXD24" s="38"/>
      <c r="JXE24" s="38"/>
      <c r="JXF24" s="38"/>
      <c r="JXG24" s="38"/>
      <c r="JXH24" s="38"/>
      <c r="JXI24" s="38"/>
      <c r="JXJ24" s="38"/>
      <c r="JXK24" s="38"/>
      <c r="JXL24" s="38"/>
      <c r="JXM24" s="38"/>
      <c r="JXN24" s="38"/>
      <c r="JXO24" s="38"/>
      <c r="JXP24" s="38"/>
      <c r="JXQ24" s="38"/>
      <c r="JXR24" s="38"/>
      <c r="JXS24" s="38"/>
      <c r="JXT24" s="38"/>
      <c r="JXU24" s="38"/>
      <c r="JXV24" s="38"/>
      <c r="JXW24" s="38"/>
      <c r="JXX24" s="38"/>
      <c r="JXY24" s="38"/>
      <c r="JXZ24" s="38"/>
      <c r="JYA24" s="38"/>
      <c r="JYB24" s="38"/>
      <c r="JYC24" s="38"/>
      <c r="JYD24" s="38"/>
      <c r="JYE24" s="38"/>
      <c r="JYF24" s="38"/>
      <c r="JYG24" s="38"/>
      <c r="JYH24" s="38"/>
      <c r="JYI24" s="38"/>
      <c r="JYJ24" s="38"/>
      <c r="JYK24" s="38"/>
      <c r="JYL24" s="38"/>
      <c r="JYM24" s="38"/>
      <c r="JYN24" s="38"/>
      <c r="JYO24" s="38"/>
      <c r="JYP24" s="38"/>
      <c r="JYQ24" s="38"/>
      <c r="JYR24" s="38"/>
      <c r="JYS24" s="38"/>
      <c r="JYT24" s="38"/>
      <c r="JYU24" s="38"/>
      <c r="JYV24" s="38"/>
      <c r="JYW24" s="38"/>
      <c r="JYX24" s="38"/>
      <c r="JYY24" s="38"/>
      <c r="JYZ24" s="38"/>
      <c r="JZA24" s="38"/>
      <c r="JZB24" s="38"/>
      <c r="JZC24" s="38"/>
      <c r="JZD24" s="38"/>
      <c r="JZE24" s="38"/>
      <c r="JZF24" s="38"/>
      <c r="JZG24" s="38"/>
      <c r="JZH24" s="38"/>
      <c r="JZI24" s="38"/>
      <c r="JZJ24" s="38"/>
      <c r="JZK24" s="38"/>
      <c r="JZL24" s="38"/>
      <c r="JZM24" s="38"/>
      <c r="JZN24" s="38"/>
      <c r="JZO24" s="38"/>
      <c r="JZP24" s="38"/>
      <c r="JZQ24" s="38"/>
      <c r="JZR24" s="38"/>
      <c r="JZS24" s="38"/>
      <c r="JZT24" s="38"/>
      <c r="JZU24" s="38"/>
      <c r="JZV24" s="38"/>
      <c r="JZW24" s="38"/>
      <c r="JZX24" s="38"/>
      <c r="JZY24" s="38"/>
      <c r="JZZ24" s="38"/>
      <c r="KAA24" s="38"/>
      <c r="KAB24" s="38"/>
      <c r="KAC24" s="38"/>
      <c r="KAD24" s="38"/>
      <c r="KAE24" s="38"/>
      <c r="KAF24" s="38"/>
      <c r="KAG24" s="38"/>
      <c r="KAH24" s="38"/>
      <c r="KAI24" s="38"/>
      <c r="KAJ24" s="38"/>
      <c r="KAK24" s="38"/>
      <c r="KAL24" s="38"/>
      <c r="KAM24" s="38"/>
      <c r="KAN24" s="38"/>
      <c r="KAO24" s="38"/>
      <c r="KAP24" s="38"/>
      <c r="KAQ24" s="38"/>
      <c r="KAR24" s="38"/>
      <c r="KAS24" s="38"/>
      <c r="KAT24" s="38"/>
      <c r="KAU24" s="38"/>
      <c r="KAV24" s="38"/>
      <c r="KAW24" s="38"/>
      <c r="KAX24" s="38"/>
      <c r="KAY24" s="38"/>
      <c r="KAZ24" s="38"/>
      <c r="KBA24" s="38"/>
      <c r="KBB24" s="38"/>
      <c r="KBC24" s="38"/>
      <c r="KBD24" s="38"/>
      <c r="KBE24" s="38"/>
      <c r="KBF24" s="38"/>
      <c r="KBG24" s="38"/>
      <c r="KBH24" s="38"/>
      <c r="KBI24" s="38"/>
      <c r="KBJ24" s="38"/>
      <c r="KBK24" s="38"/>
      <c r="KBL24" s="38"/>
      <c r="KBM24" s="38"/>
      <c r="KBN24" s="38"/>
      <c r="KBO24" s="38"/>
      <c r="KBP24" s="38"/>
      <c r="KBQ24" s="38"/>
      <c r="KBR24" s="38"/>
      <c r="KBS24" s="38"/>
      <c r="KBT24" s="38"/>
      <c r="KBU24" s="38"/>
      <c r="KBV24" s="38"/>
      <c r="KBW24" s="38"/>
      <c r="KBX24" s="38"/>
      <c r="KBY24" s="38"/>
      <c r="KBZ24" s="38"/>
      <c r="KCA24" s="38"/>
      <c r="KCB24" s="38"/>
      <c r="KCC24" s="38"/>
      <c r="KCD24" s="38"/>
      <c r="KCE24" s="38"/>
      <c r="KCF24" s="38"/>
      <c r="KCG24" s="38"/>
      <c r="KCH24" s="38"/>
      <c r="KCI24" s="38"/>
      <c r="KCJ24" s="38"/>
      <c r="KCK24" s="38"/>
      <c r="KCL24" s="38"/>
      <c r="KCM24" s="38"/>
      <c r="KCN24" s="38"/>
      <c r="KCO24" s="38"/>
      <c r="KCP24" s="38"/>
      <c r="KCQ24" s="38"/>
      <c r="KCR24" s="38"/>
      <c r="KCS24" s="38"/>
      <c r="KCT24" s="38"/>
      <c r="KCU24" s="38"/>
      <c r="KCV24" s="38"/>
      <c r="KCW24" s="38"/>
      <c r="KCX24" s="38"/>
      <c r="KCY24" s="38"/>
      <c r="KCZ24" s="38"/>
      <c r="KDA24" s="38"/>
      <c r="KDB24" s="38"/>
      <c r="KDC24" s="38"/>
      <c r="KDD24" s="38"/>
      <c r="KDE24" s="38"/>
      <c r="KDF24" s="38"/>
      <c r="KDG24" s="38"/>
      <c r="KDH24" s="38"/>
      <c r="KDI24" s="38"/>
      <c r="KDJ24" s="38"/>
      <c r="KDK24" s="38"/>
      <c r="KDL24" s="38"/>
      <c r="KDM24" s="38"/>
      <c r="KDN24" s="38"/>
      <c r="KDO24" s="38"/>
      <c r="KDP24" s="38"/>
      <c r="KDQ24" s="38"/>
      <c r="KDR24" s="38"/>
      <c r="KDS24" s="38"/>
      <c r="KDT24" s="38"/>
      <c r="KDU24" s="38"/>
      <c r="KDV24" s="38"/>
      <c r="KDW24" s="38"/>
      <c r="KDX24" s="38"/>
      <c r="KDY24" s="38"/>
      <c r="KDZ24" s="38"/>
      <c r="KEA24" s="38"/>
      <c r="KEB24" s="38"/>
      <c r="KEC24" s="38"/>
      <c r="KED24" s="38"/>
      <c r="KEE24" s="38"/>
      <c r="KEF24" s="38"/>
      <c r="KEG24" s="38"/>
      <c r="KEH24" s="38"/>
      <c r="KEI24" s="38"/>
      <c r="KEJ24" s="38"/>
      <c r="KEK24" s="38"/>
      <c r="KEL24" s="38"/>
      <c r="KEM24" s="38"/>
      <c r="KEN24" s="38"/>
      <c r="KEO24" s="38"/>
      <c r="KEP24" s="38"/>
      <c r="KEQ24" s="38"/>
      <c r="KER24" s="38"/>
      <c r="KES24" s="38"/>
      <c r="KET24" s="38"/>
      <c r="KEU24" s="38"/>
      <c r="KEV24" s="38"/>
      <c r="KEW24" s="38"/>
      <c r="KEX24" s="38"/>
      <c r="KEY24" s="38"/>
      <c r="KEZ24" s="38"/>
      <c r="KFA24" s="38"/>
      <c r="KFB24" s="38"/>
      <c r="KFC24" s="38"/>
      <c r="KFD24" s="38"/>
      <c r="KFE24" s="38"/>
      <c r="KFF24" s="38"/>
      <c r="KFG24" s="38"/>
      <c r="KFH24" s="38"/>
      <c r="KFI24" s="38"/>
      <c r="KFJ24" s="38"/>
      <c r="KFK24" s="38"/>
      <c r="KFL24" s="38"/>
      <c r="KFM24" s="38"/>
      <c r="KFN24" s="38"/>
      <c r="KFO24" s="38"/>
      <c r="KFP24" s="38"/>
      <c r="KFQ24" s="38"/>
      <c r="KFR24" s="38"/>
      <c r="KFS24" s="38"/>
      <c r="KFT24" s="38"/>
      <c r="KFU24" s="38"/>
      <c r="KFV24" s="38"/>
      <c r="KFW24" s="38"/>
      <c r="KFX24" s="38"/>
      <c r="KFY24" s="38"/>
      <c r="KFZ24" s="38"/>
      <c r="KGA24" s="38"/>
      <c r="KGB24" s="38"/>
      <c r="KGC24" s="38"/>
      <c r="KGD24" s="38"/>
      <c r="KGE24" s="38"/>
      <c r="KGF24" s="38"/>
      <c r="KGG24" s="38"/>
      <c r="KGH24" s="38"/>
      <c r="KGI24" s="38"/>
      <c r="KGJ24" s="38"/>
      <c r="KGK24" s="38"/>
      <c r="KGL24" s="38"/>
      <c r="KGM24" s="38"/>
      <c r="KGN24" s="38"/>
      <c r="KGO24" s="38"/>
      <c r="KGP24" s="38"/>
      <c r="KGQ24" s="38"/>
      <c r="KGR24" s="38"/>
      <c r="KGS24" s="38"/>
      <c r="KGT24" s="38"/>
      <c r="KGU24" s="38"/>
      <c r="KGV24" s="38"/>
      <c r="KGW24" s="38"/>
      <c r="KGX24" s="38"/>
      <c r="KGY24" s="38"/>
      <c r="KGZ24" s="38"/>
      <c r="KHA24" s="38"/>
      <c r="KHB24" s="38"/>
      <c r="KHC24" s="38"/>
      <c r="KHD24" s="38"/>
      <c r="KHE24" s="38"/>
      <c r="KHF24" s="38"/>
      <c r="KHG24" s="38"/>
      <c r="KHH24" s="38"/>
      <c r="KHI24" s="38"/>
      <c r="KHJ24" s="38"/>
      <c r="KHK24" s="38"/>
      <c r="KHL24" s="38"/>
      <c r="KHM24" s="38"/>
      <c r="KHN24" s="38"/>
      <c r="KHO24" s="38"/>
      <c r="KHP24" s="38"/>
      <c r="KHQ24" s="38"/>
      <c r="KHR24" s="38"/>
      <c r="KHS24" s="38"/>
      <c r="KHT24" s="38"/>
      <c r="KHU24" s="38"/>
      <c r="KHV24" s="38"/>
      <c r="KHW24" s="38"/>
      <c r="KHX24" s="38"/>
      <c r="KHY24" s="38"/>
      <c r="KHZ24" s="38"/>
      <c r="KIA24" s="38"/>
      <c r="KIB24" s="38"/>
      <c r="KIC24" s="38"/>
      <c r="KID24" s="38"/>
      <c r="KIE24" s="38"/>
      <c r="KIF24" s="38"/>
      <c r="KIG24" s="38"/>
      <c r="KIH24" s="38"/>
      <c r="KII24" s="38"/>
      <c r="KIJ24" s="38"/>
      <c r="KIK24" s="38"/>
      <c r="KIL24" s="38"/>
      <c r="KIM24" s="38"/>
      <c r="KIN24" s="38"/>
      <c r="KIO24" s="38"/>
      <c r="KIP24" s="38"/>
      <c r="KIQ24" s="38"/>
      <c r="KIR24" s="38"/>
      <c r="KIS24" s="38"/>
      <c r="KIT24" s="38"/>
      <c r="KIU24" s="38"/>
      <c r="KIV24" s="38"/>
      <c r="KIW24" s="38"/>
      <c r="KIX24" s="38"/>
      <c r="KIY24" s="38"/>
      <c r="KIZ24" s="38"/>
      <c r="KJA24" s="38"/>
      <c r="KJB24" s="38"/>
      <c r="KJC24" s="38"/>
      <c r="KJD24" s="38"/>
      <c r="KJE24" s="38"/>
      <c r="KJF24" s="38"/>
      <c r="KJG24" s="38"/>
      <c r="KJH24" s="38"/>
      <c r="KJI24" s="38"/>
      <c r="KJJ24" s="38"/>
      <c r="KJK24" s="38"/>
      <c r="KJL24" s="38"/>
      <c r="KJM24" s="38"/>
      <c r="KJN24" s="38"/>
      <c r="KJO24" s="38"/>
      <c r="KJP24" s="38"/>
      <c r="KJQ24" s="38"/>
      <c r="KJR24" s="38"/>
      <c r="KJS24" s="38"/>
      <c r="KJT24" s="38"/>
      <c r="KJU24" s="38"/>
      <c r="KJV24" s="38"/>
      <c r="KJW24" s="38"/>
      <c r="KJX24" s="38"/>
      <c r="KJY24" s="38"/>
      <c r="KJZ24" s="38"/>
      <c r="KKA24" s="38"/>
      <c r="KKB24" s="38"/>
      <c r="KKC24" s="38"/>
      <c r="KKD24" s="38"/>
      <c r="KKE24" s="38"/>
      <c r="KKF24" s="38"/>
      <c r="KKG24" s="38"/>
      <c r="KKH24" s="38"/>
      <c r="KKI24" s="38"/>
      <c r="KKJ24" s="38"/>
      <c r="KKK24" s="38"/>
      <c r="KKL24" s="38"/>
      <c r="KKM24" s="38"/>
      <c r="KKN24" s="38"/>
      <c r="KKO24" s="38"/>
      <c r="KKP24" s="38"/>
      <c r="KKQ24" s="38"/>
      <c r="KKR24" s="38"/>
      <c r="KKS24" s="38"/>
      <c r="KKT24" s="38"/>
      <c r="KKU24" s="38"/>
      <c r="KKV24" s="38"/>
      <c r="KKW24" s="38"/>
      <c r="KKX24" s="38"/>
      <c r="KKY24" s="38"/>
      <c r="KKZ24" s="38"/>
      <c r="KLA24" s="38"/>
      <c r="KLB24" s="38"/>
      <c r="KLC24" s="38"/>
      <c r="KLD24" s="38"/>
      <c r="KLE24" s="38"/>
      <c r="KLF24" s="38"/>
      <c r="KLG24" s="38"/>
      <c r="KLH24" s="38"/>
      <c r="KLI24" s="38"/>
      <c r="KLJ24" s="38"/>
      <c r="KLK24" s="38"/>
      <c r="KLL24" s="38"/>
      <c r="KLM24" s="38"/>
      <c r="KLN24" s="38"/>
      <c r="KLO24" s="38"/>
      <c r="KLP24" s="38"/>
      <c r="KLQ24" s="38"/>
      <c r="KLR24" s="38"/>
      <c r="KLS24" s="38"/>
      <c r="KLT24" s="38"/>
      <c r="KLU24" s="38"/>
      <c r="KLV24" s="38"/>
      <c r="KLW24" s="38"/>
      <c r="KLX24" s="38"/>
      <c r="KLY24" s="38"/>
      <c r="KLZ24" s="38"/>
      <c r="KMA24" s="38"/>
      <c r="KMB24" s="38"/>
      <c r="KMC24" s="38"/>
      <c r="KMD24" s="38"/>
      <c r="KME24" s="38"/>
      <c r="KMF24" s="38"/>
      <c r="KMG24" s="38"/>
      <c r="KMH24" s="38"/>
      <c r="KMI24" s="38"/>
      <c r="KMJ24" s="38"/>
      <c r="KMK24" s="38"/>
      <c r="KML24" s="38"/>
      <c r="KMM24" s="38"/>
      <c r="KMN24" s="38"/>
      <c r="KMO24" s="38"/>
      <c r="KMP24" s="38"/>
      <c r="KMQ24" s="38"/>
      <c r="KMR24" s="38"/>
      <c r="KMS24" s="38"/>
      <c r="KMT24" s="38"/>
      <c r="KMU24" s="38"/>
      <c r="KMV24" s="38"/>
      <c r="KMW24" s="38"/>
      <c r="KMX24" s="38"/>
      <c r="KMY24" s="38"/>
      <c r="KMZ24" s="38"/>
      <c r="KNA24" s="38"/>
      <c r="KNB24" s="38"/>
      <c r="KNC24" s="38"/>
      <c r="KND24" s="38"/>
      <c r="KNE24" s="38"/>
      <c r="KNF24" s="38"/>
      <c r="KNG24" s="38"/>
      <c r="KNH24" s="38"/>
      <c r="KNI24" s="38"/>
      <c r="KNJ24" s="38"/>
      <c r="KNK24" s="38"/>
      <c r="KNL24" s="38"/>
      <c r="KNM24" s="38"/>
      <c r="KNN24" s="38"/>
      <c r="KNO24" s="38"/>
      <c r="KNP24" s="38"/>
      <c r="KNQ24" s="38"/>
      <c r="KNR24" s="38"/>
      <c r="KNS24" s="38"/>
      <c r="KNT24" s="38"/>
      <c r="KNU24" s="38"/>
      <c r="KNV24" s="38"/>
      <c r="KNW24" s="38"/>
      <c r="KNX24" s="38"/>
      <c r="KNY24" s="38"/>
      <c r="KNZ24" s="38"/>
      <c r="KOA24" s="38"/>
      <c r="KOB24" s="38"/>
      <c r="KOC24" s="38"/>
      <c r="KOD24" s="38"/>
      <c r="KOE24" s="38"/>
      <c r="KOF24" s="38"/>
      <c r="KOG24" s="38"/>
      <c r="KOH24" s="38"/>
      <c r="KOI24" s="38"/>
      <c r="KOJ24" s="38"/>
      <c r="KOK24" s="38"/>
      <c r="KOL24" s="38"/>
      <c r="KOM24" s="38"/>
      <c r="KON24" s="38"/>
      <c r="KOO24" s="38"/>
      <c r="KOP24" s="38"/>
      <c r="KOQ24" s="38"/>
      <c r="KOR24" s="38"/>
      <c r="KOS24" s="38"/>
      <c r="KOT24" s="38"/>
      <c r="KOU24" s="38"/>
      <c r="KOV24" s="38"/>
      <c r="KOW24" s="38"/>
      <c r="KOX24" s="38"/>
      <c r="KOY24" s="38"/>
      <c r="KOZ24" s="38"/>
      <c r="KPA24" s="38"/>
      <c r="KPB24" s="38"/>
      <c r="KPC24" s="38"/>
      <c r="KPD24" s="38"/>
      <c r="KPE24" s="38"/>
      <c r="KPF24" s="38"/>
      <c r="KPG24" s="38"/>
      <c r="KPH24" s="38"/>
      <c r="KPI24" s="38"/>
      <c r="KPJ24" s="38"/>
      <c r="KPK24" s="38"/>
      <c r="KPL24" s="38"/>
      <c r="KPM24" s="38"/>
      <c r="KPN24" s="38"/>
      <c r="KPO24" s="38"/>
      <c r="KPP24" s="38"/>
      <c r="KPQ24" s="38"/>
      <c r="KPR24" s="38"/>
      <c r="KPS24" s="38"/>
      <c r="KPT24" s="38"/>
      <c r="KPU24" s="38"/>
      <c r="KPV24" s="38"/>
      <c r="KPW24" s="38"/>
      <c r="KPX24" s="38"/>
      <c r="KPY24" s="38"/>
      <c r="KPZ24" s="38"/>
      <c r="KQA24" s="38"/>
      <c r="KQB24" s="38"/>
      <c r="KQC24" s="38"/>
      <c r="KQD24" s="38"/>
      <c r="KQE24" s="38"/>
      <c r="KQF24" s="38"/>
      <c r="KQG24" s="38"/>
      <c r="KQH24" s="38"/>
      <c r="KQI24" s="38"/>
      <c r="KQJ24" s="38"/>
      <c r="KQK24" s="38"/>
      <c r="KQL24" s="38"/>
      <c r="KQM24" s="38"/>
      <c r="KQN24" s="38"/>
      <c r="KQO24" s="38"/>
      <c r="KQP24" s="38"/>
      <c r="KQQ24" s="38"/>
      <c r="KQR24" s="38"/>
      <c r="KQS24" s="38"/>
      <c r="KQT24" s="38"/>
      <c r="KQU24" s="38"/>
      <c r="KQV24" s="38"/>
      <c r="KQW24" s="38"/>
      <c r="KQX24" s="38"/>
      <c r="KQY24" s="38"/>
      <c r="KQZ24" s="38"/>
      <c r="KRA24" s="38"/>
      <c r="KRB24" s="38"/>
      <c r="KRC24" s="38"/>
      <c r="KRD24" s="38"/>
      <c r="KRE24" s="38"/>
      <c r="KRF24" s="38"/>
      <c r="KRG24" s="38"/>
      <c r="KRH24" s="38"/>
      <c r="KRI24" s="38"/>
      <c r="KRJ24" s="38"/>
      <c r="KRK24" s="38"/>
      <c r="KRL24" s="38"/>
      <c r="KRM24" s="38"/>
      <c r="KRN24" s="38"/>
      <c r="KRO24" s="38"/>
      <c r="KRP24" s="38"/>
      <c r="KRQ24" s="38"/>
      <c r="KRR24" s="38"/>
      <c r="KRS24" s="38"/>
      <c r="KRT24" s="38"/>
      <c r="KRU24" s="38"/>
      <c r="KRV24" s="38"/>
      <c r="KRW24" s="38"/>
      <c r="KRX24" s="38"/>
      <c r="KRY24" s="38"/>
      <c r="KRZ24" s="38"/>
      <c r="KSA24" s="38"/>
      <c r="KSB24" s="38"/>
      <c r="KSC24" s="38"/>
      <c r="KSD24" s="38"/>
      <c r="KSE24" s="38"/>
      <c r="KSF24" s="38"/>
      <c r="KSG24" s="38"/>
      <c r="KSH24" s="38"/>
      <c r="KSI24" s="38"/>
      <c r="KSJ24" s="38"/>
      <c r="KSK24" s="38"/>
      <c r="KSL24" s="38"/>
      <c r="KSM24" s="38"/>
      <c r="KSN24" s="38"/>
      <c r="KSO24" s="38"/>
      <c r="KSP24" s="38"/>
      <c r="KSQ24" s="38"/>
      <c r="KSR24" s="38"/>
      <c r="KSS24" s="38"/>
      <c r="KST24" s="38"/>
      <c r="KSU24" s="38"/>
      <c r="KSV24" s="38"/>
      <c r="KSW24" s="38"/>
      <c r="KSX24" s="38"/>
      <c r="KSY24" s="38"/>
      <c r="KSZ24" s="38"/>
      <c r="KTA24" s="38"/>
      <c r="KTB24" s="38"/>
      <c r="KTC24" s="38"/>
      <c r="KTD24" s="38"/>
      <c r="KTE24" s="38"/>
      <c r="KTF24" s="38"/>
      <c r="KTG24" s="38"/>
      <c r="KTH24" s="38"/>
      <c r="KTI24" s="38"/>
      <c r="KTJ24" s="38"/>
      <c r="KTK24" s="38"/>
      <c r="KTL24" s="38"/>
      <c r="KTM24" s="38"/>
      <c r="KTN24" s="38"/>
      <c r="KTO24" s="38"/>
      <c r="KTP24" s="38"/>
      <c r="KTQ24" s="38"/>
      <c r="KTR24" s="38"/>
      <c r="KTS24" s="38"/>
      <c r="KTT24" s="38"/>
      <c r="KTU24" s="38"/>
      <c r="KTV24" s="38"/>
      <c r="KTW24" s="38"/>
      <c r="KTX24" s="38"/>
      <c r="KTY24" s="38"/>
      <c r="KTZ24" s="38"/>
      <c r="KUA24" s="38"/>
      <c r="KUB24" s="38"/>
      <c r="KUC24" s="38"/>
      <c r="KUD24" s="38"/>
      <c r="KUE24" s="38"/>
      <c r="KUF24" s="38"/>
      <c r="KUG24" s="38"/>
      <c r="KUH24" s="38"/>
      <c r="KUI24" s="38"/>
      <c r="KUJ24" s="38"/>
      <c r="KUK24" s="38"/>
      <c r="KUL24" s="38"/>
      <c r="KUM24" s="38"/>
      <c r="KUN24" s="38"/>
      <c r="KUO24" s="38"/>
      <c r="KUP24" s="38"/>
      <c r="KUQ24" s="38"/>
      <c r="KUR24" s="38"/>
      <c r="KUS24" s="38"/>
      <c r="KUT24" s="38"/>
      <c r="KUU24" s="38"/>
      <c r="KUV24" s="38"/>
      <c r="KUW24" s="38"/>
      <c r="KUX24" s="38"/>
      <c r="KUY24" s="38"/>
      <c r="KUZ24" s="38"/>
      <c r="KVA24" s="38"/>
      <c r="KVB24" s="38"/>
      <c r="KVC24" s="38"/>
      <c r="KVD24" s="38"/>
      <c r="KVE24" s="38"/>
      <c r="KVF24" s="38"/>
      <c r="KVG24" s="38"/>
      <c r="KVH24" s="38"/>
      <c r="KVI24" s="38"/>
      <c r="KVJ24" s="38"/>
      <c r="KVK24" s="38"/>
      <c r="KVL24" s="38"/>
      <c r="KVM24" s="38"/>
      <c r="KVN24" s="38"/>
      <c r="KVO24" s="38"/>
      <c r="KVP24" s="38"/>
      <c r="KVQ24" s="38"/>
      <c r="KVR24" s="38"/>
      <c r="KVS24" s="38"/>
      <c r="KVT24" s="38"/>
      <c r="KVU24" s="38"/>
      <c r="KVV24" s="38"/>
      <c r="KVW24" s="38"/>
      <c r="KVX24" s="38"/>
      <c r="KVY24" s="38"/>
      <c r="KVZ24" s="38"/>
      <c r="KWA24" s="38"/>
      <c r="KWB24" s="38"/>
      <c r="KWC24" s="38"/>
      <c r="KWD24" s="38"/>
      <c r="KWE24" s="38"/>
      <c r="KWF24" s="38"/>
      <c r="KWG24" s="38"/>
      <c r="KWH24" s="38"/>
      <c r="KWI24" s="38"/>
      <c r="KWJ24" s="38"/>
      <c r="KWK24" s="38"/>
      <c r="KWL24" s="38"/>
      <c r="KWM24" s="38"/>
      <c r="KWN24" s="38"/>
      <c r="KWO24" s="38"/>
      <c r="KWP24" s="38"/>
      <c r="KWQ24" s="38"/>
      <c r="KWR24" s="38"/>
      <c r="KWS24" s="38"/>
      <c r="KWT24" s="38"/>
      <c r="KWU24" s="38"/>
      <c r="KWV24" s="38"/>
      <c r="KWW24" s="38"/>
      <c r="KWX24" s="38"/>
      <c r="KWY24" s="38"/>
      <c r="KWZ24" s="38"/>
      <c r="KXA24" s="38"/>
      <c r="KXB24" s="38"/>
      <c r="KXC24" s="38"/>
      <c r="KXD24" s="38"/>
      <c r="KXE24" s="38"/>
      <c r="KXF24" s="38"/>
      <c r="KXG24" s="38"/>
      <c r="KXH24" s="38"/>
      <c r="KXI24" s="38"/>
      <c r="KXJ24" s="38"/>
      <c r="KXK24" s="38"/>
      <c r="KXL24" s="38"/>
      <c r="KXM24" s="38"/>
      <c r="KXN24" s="38"/>
      <c r="KXO24" s="38"/>
      <c r="KXP24" s="38"/>
      <c r="KXQ24" s="38"/>
      <c r="KXR24" s="38"/>
      <c r="KXS24" s="38"/>
      <c r="KXT24" s="38"/>
      <c r="KXU24" s="38"/>
      <c r="KXV24" s="38"/>
      <c r="KXW24" s="38"/>
      <c r="KXX24" s="38"/>
      <c r="KXY24" s="38"/>
      <c r="KXZ24" s="38"/>
      <c r="KYA24" s="38"/>
      <c r="KYB24" s="38"/>
      <c r="KYC24" s="38"/>
      <c r="KYD24" s="38"/>
      <c r="KYE24" s="38"/>
      <c r="KYF24" s="38"/>
      <c r="KYG24" s="38"/>
      <c r="KYH24" s="38"/>
      <c r="KYI24" s="38"/>
      <c r="KYJ24" s="38"/>
      <c r="KYK24" s="38"/>
      <c r="KYL24" s="38"/>
      <c r="KYM24" s="38"/>
      <c r="KYN24" s="38"/>
      <c r="KYO24" s="38"/>
      <c r="KYP24" s="38"/>
      <c r="KYQ24" s="38"/>
      <c r="KYR24" s="38"/>
      <c r="KYS24" s="38"/>
      <c r="KYT24" s="38"/>
      <c r="KYU24" s="38"/>
      <c r="KYV24" s="38"/>
      <c r="KYW24" s="38"/>
      <c r="KYX24" s="38"/>
      <c r="KYY24" s="38"/>
      <c r="KYZ24" s="38"/>
      <c r="KZA24" s="38"/>
      <c r="KZB24" s="38"/>
      <c r="KZC24" s="38"/>
      <c r="KZD24" s="38"/>
      <c r="KZE24" s="38"/>
      <c r="KZF24" s="38"/>
      <c r="KZG24" s="38"/>
      <c r="KZH24" s="38"/>
      <c r="KZI24" s="38"/>
      <c r="KZJ24" s="38"/>
      <c r="KZK24" s="38"/>
      <c r="KZL24" s="38"/>
      <c r="KZM24" s="38"/>
      <c r="KZN24" s="38"/>
      <c r="KZO24" s="38"/>
      <c r="KZP24" s="38"/>
      <c r="KZQ24" s="38"/>
      <c r="KZR24" s="38"/>
      <c r="KZS24" s="38"/>
      <c r="KZT24" s="38"/>
      <c r="KZU24" s="38"/>
      <c r="KZV24" s="38"/>
      <c r="KZW24" s="38"/>
      <c r="KZX24" s="38"/>
      <c r="KZY24" s="38"/>
      <c r="KZZ24" s="38"/>
      <c r="LAA24" s="38"/>
      <c r="LAB24" s="38"/>
      <c r="LAC24" s="38"/>
      <c r="LAD24" s="38"/>
      <c r="LAE24" s="38"/>
      <c r="LAF24" s="38"/>
      <c r="LAG24" s="38"/>
      <c r="LAH24" s="38"/>
      <c r="LAI24" s="38"/>
      <c r="LAJ24" s="38"/>
      <c r="LAK24" s="38"/>
      <c r="LAL24" s="38"/>
      <c r="LAM24" s="38"/>
      <c r="LAN24" s="38"/>
      <c r="LAO24" s="38"/>
      <c r="LAP24" s="38"/>
      <c r="LAQ24" s="38"/>
      <c r="LAR24" s="38"/>
      <c r="LAS24" s="38"/>
      <c r="LAT24" s="38"/>
      <c r="LAU24" s="38"/>
      <c r="LAV24" s="38"/>
      <c r="LAW24" s="38"/>
      <c r="LAX24" s="38"/>
      <c r="LAY24" s="38"/>
      <c r="LAZ24" s="38"/>
      <c r="LBA24" s="38"/>
      <c r="LBB24" s="38"/>
      <c r="LBC24" s="38"/>
      <c r="LBD24" s="38"/>
      <c r="LBE24" s="38"/>
      <c r="LBF24" s="38"/>
      <c r="LBG24" s="38"/>
      <c r="LBH24" s="38"/>
      <c r="LBI24" s="38"/>
      <c r="LBJ24" s="38"/>
      <c r="LBK24" s="38"/>
      <c r="LBL24" s="38"/>
      <c r="LBM24" s="38"/>
      <c r="LBN24" s="38"/>
      <c r="LBO24" s="38"/>
      <c r="LBP24" s="38"/>
      <c r="LBQ24" s="38"/>
      <c r="LBR24" s="38"/>
      <c r="LBS24" s="38"/>
      <c r="LBT24" s="38"/>
      <c r="LBU24" s="38"/>
      <c r="LBV24" s="38"/>
      <c r="LBW24" s="38"/>
      <c r="LBX24" s="38"/>
      <c r="LBY24" s="38"/>
      <c r="LBZ24" s="38"/>
      <c r="LCA24" s="38"/>
      <c r="LCB24" s="38"/>
      <c r="LCC24" s="38"/>
      <c r="LCD24" s="38"/>
      <c r="LCE24" s="38"/>
      <c r="LCF24" s="38"/>
      <c r="LCG24" s="38"/>
      <c r="LCH24" s="38"/>
      <c r="LCI24" s="38"/>
      <c r="LCJ24" s="38"/>
      <c r="LCK24" s="38"/>
      <c r="LCL24" s="38"/>
      <c r="LCM24" s="38"/>
      <c r="LCN24" s="38"/>
      <c r="LCO24" s="38"/>
      <c r="LCP24" s="38"/>
      <c r="LCQ24" s="38"/>
      <c r="LCR24" s="38"/>
      <c r="LCS24" s="38"/>
      <c r="LCT24" s="38"/>
      <c r="LCU24" s="38"/>
      <c r="LCV24" s="38"/>
      <c r="LCW24" s="38"/>
      <c r="LCX24" s="38"/>
      <c r="LCY24" s="38"/>
      <c r="LCZ24" s="38"/>
      <c r="LDA24" s="38"/>
      <c r="LDB24" s="38"/>
      <c r="LDC24" s="38"/>
      <c r="LDD24" s="38"/>
      <c r="LDE24" s="38"/>
      <c r="LDF24" s="38"/>
      <c r="LDG24" s="38"/>
      <c r="LDH24" s="38"/>
      <c r="LDI24" s="38"/>
      <c r="LDJ24" s="38"/>
      <c r="LDK24" s="38"/>
      <c r="LDL24" s="38"/>
      <c r="LDM24" s="38"/>
      <c r="LDN24" s="38"/>
      <c r="LDO24" s="38"/>
      <c r="LDP24" s="38"/>
      <c r="LDQ24" s="38"/>
      <c r="LDR24" s="38"/>
      <c r="LDS24" s="38"/>
      <c r="LDT24" s="38"/>
      <c r="LDU24" s="38"/>
      <c r="LDV24" s="38"/>
      <c r="LDW24" s="38"/>
      <c r="LDX24" s="38"/>
      <c r="LDY24" s="38"/>
      <c r="LDZ24" s="38"/>
      <c r="LEA24" s="38"/>
      <c r="LEB24" s="38"/>
      <c r="LEC24" s="38"/>
      <c r="LED24" s="38"/>
      <c r="LEE24" s="38"/>
      <c r="LEF24" s="38"/>
      <c r="LEG24" s="38"/>
      <c r="LEH24" s="38"/>
      <c r="LEI24" s="38"/>
      <c r="LEJ24" s="38"/>
      <c r="LEK24" s="38"/>
      <c r="LEL24" s="38"/>
      <c r="LEM24" s="38"/>
      <c r="LEN24" s="38"/>
      <c r="LEO24" s="38"/>
      <c r="LEP24" s="38"/>
      <c r="LEQ24" s="38"/>
      <c r="LER24" s="38"/>
      <c r="LES24" s="38"/>
      <c r="LET24" s="38"/>
      <c r="LEU24" s="38"/>
      <c r="LEV24" s="38"/>
      <c r="LEW24" s="38"/>
      <c r="LEX24" s="38"/>
      <c r="LEY24" s="38"/>
      <c r="LEZ24" s="38"/>
      <c r="LFA24" s="38"/>
      <c r="LFB24" s="38"/>
      <c r="LFC24" s="38"/>
      <c r="LFD24" s="38"/>
      <c r="LFE24" s="38"/>
      <c r="LFF24" s="38"/>
      <c r="LFG24" s="38"/>
      <c r="LFH24" s="38"/>
      <c r="LFI24" s="38"/>
      <c r="LFJ24" s="38"/>
      <c r="LFK24" s="38"/>
      <c r="LFL24" s="38"/>
      <c r="LFM24" s="38"/>
      <c r="LFN24" s="38"/>
      <c r="LFO24" s="38"/>
      <c r="LFP24" s="38"/>
      <c r="LFQ24" s="38"/>
      <c r="LFR24" s="38"/>
      <c r="LFS24" s="38"/>
      <c r="LFT24" s="38"/>
      <c r="LFU24" s="38"/>
      <c r="LFV24" s="38"/>
      <c r="LFW24" s="38"/>
      <c r="LFX24" s="38"/>
      <c r="LFY24" s="38"/>
      <c r="LFZ24" s="38"/>
      <c r="LGA24" s="38"/>
      <c r="LGB24" s="38"/>
      <c r="LGC24" s="38"/>
      <c r="LGD24" s="38"/>
      <c r="LGE24" s="38"/>
      <c r="LGF24" s="38"/>
      <c r="LGG24" s="38"/>
      <c r="LGH24" s="38"/>
      <c r="LGI24" s="38"/>
      <c r="LGJ24" s="38"/>
      <c r="LGK24" s="38"/>
      <c r="LGL24" s="38"/>
      <c r="LGM24" s="38"/>
      <c r="LGN24" s="38"/>
      <c r="LGO24" s="38"/>
      <c r="LGP24" s="38"/>
      <c r="LGQ24" s="38"/>
      <c r="LGR24" s="38"/>
      <c r="LGS24" s="38"/>
      <c r="LGT24" s="38"/>
      <c r="LGU24" s="38"/>
      <c r="LGV24" s="38"/>
      <c r="LGW24" s="38"/>
      <c r="LGX24" s="38"/>
      <c r="LGY24" s="38"/>
      <c r="LGZ24" s="38"/>
      <c r="LHA24" s="38"/>
      <c r="LHB24" s="38"/>
      <c r="LHC24" s="38"/>
      <c r="LHD24" s="38"/>
      <c r="LHE24" s="38"/>
      <c r="LHF24" s="38"/>
      <c r="LHG24" s="38"/>
      <c r="LHH24" s="38"/>
      <c r="LHI24" s="38"/>
      <c r="LHJ24" s="38"/>
      <c r="LHK24" s="38"/>
      <c r="LHL24" s="38"/>
      <c r="LHM24" s="38"/>
      <c r="LHN24" s="38"/>
      <c r="LHO24" s="38"/>
      <c r="LHP24" s="38"/>
      <c r="LHQ24" s="38"/>
      <c r="LHR24" s="38"/>
      <c r="LHS24" s="38"/>
      <c r="LHT24" s="38"/>
      <c r="LHU24" s="38"/>
      <c r="LHV24" s="38"/>
      <c r="LHW24" s="38"/>
      <c r="LHX24" s="38"/>
      <c r="LHY24" s="38"/>
      <c r="LHZ24" s="38"/>
      <c r="LIA24" s="38"/>
      <c r="LIB24" s="38"/>
      <c r="LIC24" s="38"/>
      <c r="LID24" s="38"/>
      <c r="LIE24" s="38"/>
      <c r="LIF24" s="38"/>
      <c r="LIG24" s="38"/>
      <c r="LIH24" s="38"/>
      <c r="LII24" s="38"/>
      <c r="LIJ24" s="38"/>
      <c r="LIK24" s="38"/>
      <c r="LIL24" s="38"/>
      <c r="LIM24" s="38"/>
      <c r="LIN24" s="38"/>
      <c r="LIO24" s="38"/>
      <c r="LIP24" s="38"/>
      <c r="LIQ24" s="38"/>
      <c r="LIR24" s="38"/>
      <c r="LIS24" s="38"/>
      <c r="LIT24" s="38"/>
      <c r="LIU24" s="38"/>
      <c r="LIV24" s="38"/>
      <c r="LIW24" s="38"/>
      <c r="LIX24" s="38"/>
      <c r="LIY24" s="38"/>
      <c r="LIZ24" s="38"/>
      <c r="LJA24" s="38"/>
      <c r="LJB24" s="38"/>
      <c r="LJC24" s="38"/>
      <c r="LJD24" s="38"/>
      <c r="LJE24" s="38"/>
      <c r="LJF24" s="38"/>
      <c r="LJG24" s="38"/>
      <c r="LJH24" s="38"/>
      <c r="LJI24" s="38"/>
      <c r="LJJ24" s="38"/>
      <c r="LJK24" s="38"/>
      <c r="LJL24" s="38"/>
      <c r="LJM24" s="38"/>
      <c r="LJN24" s="38"/>
      <c r="LJO24" s="38"/>
      <c r="LJP24" s="38"/>
      <c r="LJQ24" s="38"/>
      <c r="LJR24" s="38"/>
      <c r="LJS24" s="38"/>
      <c r="LJT24" s="38"/>
      <c r="LJU24" s="38"/>
      <c r="LJV24" s="38"/>
      <c r="LJW24" s="38"/>
      <c r="LJX24" s="38"/>
      <c r="LJY24" s="38"/>
      <c r="LJZ24" s="38"/>
      <c r="LKA24" s="38"/>
      <c r="LKB24" s="38"/>
      <c r="LKC24" s="38"/>
      <c r="LKD24" s="38"/>
      <c r="LKE24" s="38"/>
      <c r="LKF24" s="38"/>
      <c r="LKG24" s="38"/>
      <c r="LKH24" s="38"/>
      <c r="LKI24" s="38"/>
      <c r="LKJ24" s="38"/>
      <c r="LKK24" s="38"/>
      <c r="LKL24" s="38"/>
      <c r="LKM24" s="38"/>
      <c r="LKN24" s="38"/>
      <c r="LKO24" s="38"/>
      <c r="LKP24" s="38"/>
      <c r="LKQ24" s="38"/>
      <c r="LKR24" s="38"/>
      <c r="LKS24" s="38"/>
      <c r="LKT24" s="38"/>
      <c r="LKU24" s="38"/>
      <c r="LKV24" s="38"/>
      <c r="LKW24" s="38"/>
      <c r="LKX24" s="38"/>
      <c r="LKY24" s="38"/>
      <c r="LKZ24" s="38"/>
      <c r="LLA24" s="38"/>
      <c r="LLB24" s="38"/>
      <c r="LLC24" s="38"/>
      <c r="LLD24" s="38"/>
      <c r="LLE24" s="38"/>
      <c r="LLF24" s="38"/>
      <c r="LLG24" s="38"/>
      <c r="LLH24" s="38"/>
      <c r="LLI24" s="38"/>
      <c r="LLJ24" s="38"/>
      <c r="LLK24" s="38"/>
      <c r="LLL24" s="38"/>
      <c r="LLM24" s="38"/>
      <c r="LLN24" s="38"/>
      <c r="LLO24" s="38"/>
      <c r="LLP24" s="38"/>
      <c r="LLQ24" s="38"/>
      <c r="LLR24" s="38"/>
      <c r="LLS24" s="38"/>
      <c r="LLT24" s="38"/>
      <c r="LLU24" s="38"/>
      <c r="LLV24" s="38"/>
      <c r="LLW24" s="38"/>
      <c r="LLX24" s="38"/>
      <c r="LLY24" s="38"/>
      <c r="LLZ24" s="38"/>
      <c r="LMA24" s="38"/>
      <c r="LMB24" s="38"/>
      <c r="LMC24" s="38"/>
      <c r="LMD24" s="38"/>
      <c r="LME24" s="38"/>
      <c r="LMF24" s="38"/>
      <c r="LMG24" s="38"/>
      <c r="LMH24" s="38"/>
      <c r="LMI24" s="38"/>
      <c r="LMJ24" s="38"/>
      <c r="LMK24" s="38"/>
      <c r="LML24" s="38"/>
      <c r="LMM24" s="38"/>
      <c r="LMN24" s="38"/>
      <c r="LMO24" s="38"/>
      <c r="LMP24" s="38"/>
      <c r="LMQ24" s="38"/>
      <c r="LMR24" s="38"/>
      <c r="LMS24" s="38"/>
      <c r="LMT24" s="38"/>
      <c r="LMU24" s="38"/>
      <c r="LMV24" s="38"/>
      <c r="LMW24" s="38"/>
      <c r="LMX24" s="38"/>
      <c r="LMY24" s="38"/>
      <c r="LMZ24" s="38"/>
      <c r="LNA24" s="38"/>
      <c r="LNB24" s="38"/>
      <c r="LNC24" s="38"/>
      <c r="LND24" s="38"/>
      <c r="LNE24" s="38"/>
      <c r="LNF24" s="38"/>
      <c r="LNG24" s="38"/>
      <c r="LNH24" s="38"/>
      <c r="LNI24" s="38"/>
      <c r="LNJ24" s="38"/>
      <c r="LNK24" s="38"/>
      <c r="LNL24" s="38"/>
      <c r="LNM24" s="38"/>
      <c r="LNN24" s="38"/>
      <c r="LNO24" s="38"/>
      <c r="LNP24" s="38"/>
      <c r="LNQ24" s="38"/>
      <c r="LNR24" s="38"/>
      <c r="LNS24" s="38"/>
      <c r="LNT24" s="38"/>
      <c r="LNU24" s="38"/>
      <c r="LNV24" s="38"/>
      <c r="LNW24" s="38"/>
      <c r="LNX24" s="38"/>
      <c r="LNY24" s="38"/>
      <c r="LNZ24" s="38"/>
      <c r="LOA24" s="38"/>
      <c r="LOB24" s="38"/>
      <c r="LOC24" s="38"/>
      <c r="LOD24" s="38"/>
      <c r="LOE24" s="38"/>
      <c r="LOF24" s="38"/>
      <c r="LOG24" s="38"/>
      <c r="LOH24" s="38"/>
      <c r="LOI24" s="38"/>
      <c r="LOJ24" s="38"/>
      <c r="LOK24" s="38"/>
      <c r="LOL24" s="38"/>
      <c r="LOM24" s="38"/>
      <c r="LON24" s="38"/>
      <c r="LOO24" s="38"/>
      <c r="LOP24" s="38"/>
      <c r="LOQ24" s="38"/>
      <c r="LOR24" s="38"/>
      <c r="LOS24" s="38"/>
      <c r="LOT24" s="38"/>
      <c r="LOU24" s="38"/>
      <c r="LOV24" s="38"/>
      <c r="LOW24" s="38"/>
      <c r="LOX24" s="38"/>
      <c r="LOY24" s="38"/>
      <c r="LOZ24" s="38"/>
      <c r="LPA24" s="38"/>
      <c r="LPB24" s="38"/>
      <c r="LPC24" s="38"/>
      <c r="LPD24" s="38"/>
      <c r="LPE24" s="38"/>
      <c r="LPF24" s="38"/>
      <c r="LPG24" s="38"/>
      <c r="LPH24" s="38"/>
      <c r="LPI24" s="38"/>
      <c r="LPJ24" s="38"/>
      <c r="LPK24" s="38"/>
      <c r="LPL24" s="38"/>
      <c r="LPM24" s="38"/>
      <c r="LPN24" s="38"/>
      <c r="LPO24" s="38"/>
      <c r="LPP24" s="38"/>
      <c r="LPQ24" s="38"/>
      <c r="LPR24" s="38"/>
      <c r="LPS24" s="38"/>
      <c r="LPT24" s="38"/>
      <c r="LPU24" s="38"/>
      <c r="LPV24" s="38"/>
      <c r="LPW24" s="38"/>
      <c r="LPX24" s="38"/>
      <c r="LPY24" s="38"/>
      <c r="LPZ24" s="38"/>
      <c r="LQA24" s="38"/>
      <c r="LQB24" s="38"/>
      <c r="LQC24" s="38"/>
      <c r="LQD24" s="38"/>
      <c r="LQE24" s="38"/>
      <c r="LQF24" s="38"/>
      <c r="LQG24" s="38"/>
      <c r="LQH24" s="38"/>
      <c r="LQI24" s="38"/>
      <c r="LQJ24" s="38"/>
      <c r="LQK24" s="38"/>
      <c r="LQL24" s="38"/>
      <c r="LQM24" s="38"/>
      <c r="LQN24" s="38"/>
      <c r="LQO24" s="38"/>
      <c r="LQP24" s="38"/>
      <c r="LQQ24" s="38"/>
      <c r="LQR24" s="38"/>
      <c r="LQS24" s="38"/>
      <c r="LQT24" s="38"/>
      <c r="LQU24" s="38"/>
      <c r="LQV24" s="38"/>
      <c r="LQW24" s="38"/>
      <c r="LQX24" s="38"/>
      <c r="LQY24" s="38"/>
      <c r="LQZ24" s="38"/>
      <c r="LRA24" s="38"/>
      <c r="LRB24" s="38"/>
      <c r="LRC24" s="38"/>
      <c r="LRD24" s="38"/>
      <c r="LRE24" s="38"/>
      <c r="LRF24" s="38"/>
      <c r="LRG24" s="38"/>
      <c r="LRH24" s="38"/>
      <c r="LRI24" s="38"/>
      <c r="LRJ24" s="38"/>
      <c r="LRK24" s="38"/>
      <c r="LRL24" s="38"/>
      <c r="LRM24" s="38"/>
      <c r="LRN24" s="38"/>
      <c r="LRO24" s="38"/>
      <c r="LRP24" s="38"/>
      <c r="LRQ24" s="38"/>
      <c r="LRR24" s="38"/>
      <c r="LRS24" s="38"/>
      <c r="LRT24" s="38"/>
      <c r="LRU24" s="38"/>
      <c r="LRV24" s="38"/>
      <c r="LRW24" s="38"/>
      <c r="LRX24" s="38"/>
      <c r="LRY24" s="38"/>
      <c r="LRZ24" s="38"/>
      <c r="LSA24" s="38"/>
      <c r="LSB24" s="38"/>
      <c r="LSC24" s="38"/>
      <c r="LSD24" s="38"/>
      <c r="LSE24" s="38"/>
      <c r="LSF24" s="38"/>
      <c r="LSG24" s="38"/>
      <c r="LSH24" s="38"/>
      <c r="LSI24" s="38"/>
      <c r="LSJ24" s="38"/>
      <c r="LSK24" s="38"/>
      <c r="LSL24" s="38"/>
      <c r="LSM24" s="38"/>
      <c r="LSN24" s="38"/>
      <c r="LSO24" s="38"/>
      <c r="LSP24" s="38"/>
      <c r="LSQ24" s="38"/>
      <c r="LSR24" s="38"/>
      <c r="LSS24" s="38"/>
      <c r="LST24" s="38"/>
      <c r="LSU24" s="38"/>
      <c r="LSV24" s="38"/>
      <c r="LSW24" s="38"/>
      <c r="LSX24" s="38"/>
      <c r="LSY24" s="38"/>
      <c r="LSZ24" s="38"/>
      <c r="LTA24" s="38"/>
      <c r="LTB24" s="38"/>
      <c r="LTC24" s="38"/>
      <c r="LTD24" s="38"/>
      <c r="LTE24" s="38"/>
      <c r="LTF24" s="38"/>
      <c r="LTG24" s="38"/>
      <c r="LTH24" s="38"/>
      <c r="LTI24" s="38"/>
      <c r="LTJ24" s="38"/>
      <c r="LTK24" s="38"/>
      <c r="LTL24" s="38"/>
      <c r="LTM24" s="38"/>
      <c r="LTN24" s="38"/>
      <c r="LTO24" s="38"/>
      <c r="LTP24" s="38"/>
      <c r="LTQ24" s="38"/>
      <c r="LTR24" s="38"/>
      <c r="LTS24" s="38"/>
      <c r="LTT24" s="38"/>
      <c r="LTU24" s="38"/>
      <c r="LTV24" s="38"/>
      <c r="LTW24" s="38"/>
      <c r="LTX24" s="38"/>
      <c r="LTY24" s="38"/>
      <c r="LTZ24" s="38"/>
      <c r="LUA24" s="38"/>
      <c r="LUB24" s="38"/>
      <c r="LUC24" s="38"/>
      <c r="LUD24" s="38"/>
      <c r="LUE24" s="38"/>
      <c r="LUF24" s="38"/>
      <c r="LUG24" s="38"/>
      <c r="LUH24" s="38"/>
      <c r="LUI24" s="38"/>
      <c r="LUJ24" s="38"/>
      <c r="LUK24" s="38"/>
      <c r="LUL24" s="38"/>
      <c r="LUM24" s="38"/>
      <c r="LUN24" s="38"/>
      <c r="LUO24" s="38"/>
      <c r="LUP24" s="38"/>
      <c r="LUQ24" s="38"/>
      <c r="LUR24" s="38"/>
      <c r="LUS24" s="38"/>
      <c r="LUT24" s="38"/>
      <c r="LUU24" s="38"/>
      <c r="LUV24" s="38"/>
      <c r="LUW24" s="38"/>
      <c r="LUX24" s="38"/>
      <c r="LUY24" s="38"/>
      <c r="LUZ24" s="38"/>
      <c r="LVA24" s="38"/>
      <c r="LVB24" s="38"/>
      <c r="LVC24" s="38"/>
      <c r="LVD24" s="38"/>
      <c r="LVE24" s="38"/>
      <c r="LVF24" s="38"/>
      <c r="LVG24" s="38"/>
      <c r="LVH24" s="38"/>
      <c r="LVI24" s="38"/>
      <c r="LVJ24" s="38"/>
      <c r="LVK24" s="38"/>
      <c r="LVL24" s="38"/>
      <c r="LVM24" s="38"/>
      <c r="LVN24" s="38"/>
      <c r="LVO24" s="38"/>
      <c r="LVP24" s="38"/>
      <c r="LVQ24" s="38"/>
      <c r="LVR24" s="38"/>
      <c r="LVS24" s="38"/>
      <c r="LVT24" s="38"/>
      <c r="LVU24" s="38"/>
      <c r="LVV24" s="38"/>
      <c r="LVW24" s="38"/>
      <c r="LVX24" s="38"/>
      <c r="LVY24" s="38"/>
      <c r="LVZ24" s="38"/>
      <c r="LWA24" s="38"/>
      <c r="LWB24" s="38"/>
      <c r="LWC24" s="38"/>
      <c r="LWD24" s="38"/>
      <c r="LWE24" s="38"/>
      <c r="LWF24" s="38"/>
      <c r="LWG24" s="38"/>
      <c r="LWH24" s="38"/>
      <c r="LWI24" s="38"/>
      <c r="LWJ24" s="38"/>
      <c r="LWK24" s="38"/>
      <c r="LWL24" s="38"/>
      <c r="LWM24" s="38"/>
      <c r="LWN24" s="38"/>
      <c r="LWO24" s="38"/>
      <c r="LWP24" s="38"/>
      <c r="LWQ24" s="38"/>
      <c r="LWR24" s="38"/>
      <c r="LWS24" s="38"/>
      <c r="LWT24" s="38"/>
      <c r="LWU24" s="38"/>
      <c r="LWV24" s="38"/>
      <c r="LWW24" s="38"/>
      <c r="LWX24" s="38"/>
      <c r="LWY24" s="38"/>
      <c r="LWZ24" s="38"/>
      <c r="LXA24" s="38"/>
      <c r="LXB24" s="38"/>
      <c r="LXC24" s="38"/>
      <c r="LXD24" s="38"/>
      <c r="LXE24" s="38"/>
      <c r="LXF24" s="38"/>
      <c r="LXG24" s="38"/>
      <c r="LXH24" s="38"/>
      <c r="LXI24" s="38"/>
      <c r="LXJ24" s="38"/>
      <c r="LXK24" s="38"/>
      <c r="LXL24" s="38"/>
      <c r="LXM24" s="38"/>
      <c r="LXN24" s="38"/>
      <c r="LXO24" s="38"/>
      <c r="LXP24" s="38"/>
      <c r="LXQ24" s="38"/>
      <c r="LXR24" s="38"/>
      <c r="LXS24" s="38"/>
      <c r="LXT24" s="38"/>
      <c r="LXU24" s="38"/>
      <c r="LXV24" s="38"/>
      <c r="LXW24" s="38"/>
      <c r="LXX24" s="38"/>
      <c r="LXY24" s="38"/>
      <c r="LXZ24" s="38"/>
      <c r="LYA24" s="38"/>
      <c r="LYB24" s="38"/>
      <c r="LYC24" s="38"/>
      <c r="LYD24" s="38"/>
      <c r="LYE24" s="38"/>
      <c r="LYF24" s="38"/>
      <c r="LYG24" s="38"/>
      <c r="LYH24" s="38"/>
      <c r="LYI24" s="38"/>
      <c r="LYJ24" s="38"/>
      <c r="LYK24" s="38"/>
      <c r="LYL24" s="38"/>
      <c r="LYM24" s="38"/>
      <c r="LYN24" s="38"/>
      <c r="LYO24" s="38"/>
      <c r="LYP24" s="38"/>
      <c r="LYQ24" s="38"/>
      <c r="LYR24" s="38"/>
      <c r="LYS24" s="38"/>
      <c r="LYT24" s="38"/>
      <c r="LYU24" s="38"/>
      <c r="LYV24" s="38"/>
      <c r="LYW24" s="38"/>
      <c r="LYX24" s="38"/>
      <c r="LYY24" s="38"/>
      <c r="LYZ24" s="38"/>
      <c r="LZA24" s="38"/>
      <c r="LZB24" s="38"/>
      <c r="LZC24" s="38"/>
      <c r="LZD24" s="38"/>
      <c r="LZE24" s="38"/>
      <c r="LZF24" s="38"/>
      <c r="LZG24" s="38"/>
      <c r="LZH24" s="38"/>
      <c r="LZI24" s="38"/>
      <c r="LZJ24" s="38"/>
      <c r="LZK24" s="38"/>
      <c r="LZL24" s="38"/>
      <c r="LZM24" s="38"/>
      <c r="LZN24" s="38"/>
      <c r="LZO24" s="38"/>
      <c r="LZP24" s="38"/>
      <c r="LZQ24" s="38"/>
      <c r="LZR24" s="38"/>
      <c r="LZS24" s="38"/>
      <c r="LZT24" s="38"/>
      <c r="LZU24" s="38"/>
      <c r="LZV24" s="38"/>
      <c r="LZW24" s="38"/>
      <c r="LZX24" s="38"/>
      <c r="LZY24" s="38"/>
      <c r="LZZ24" s="38"/>
      <c r="MAA24" s="38"/>
      <c r="MAB24" s="38"/>
      <c r="MAC24" s="38"/>
      <c r="MAD24" s="38"/>
      <c r="MAE24" s="38"/>
      <c r="MAF24" s="38"/>
      <c r="MAG24" s="38"/>
      <c r="MAH24" s="38"/>
      <c r="MAI24" s="38"/>
      <c r="MAJ24" s="38"/>
      <c r="MAK24" s="38"/>
      <c r="MAL24" s="38"/>
      <c r="MAM24" s="38"/>
      <c r="MAN24" s="38"/>
      <c r="MAO24" s="38"/>
      <c r="MAP24" s="38"/>
      <c r="MAQ24" s="38"/>
      <c r="MAR24" s="38"/>
      <c r="MAS24" s="38"/>
      <c r="MAT24" s="38"/>
      <c r="MAU24" s="38"/>
      <c r="MAV24" s="38"/>
      <c r="MAW24" s="38"/>
      <c r="MAX24" s="38"/>
      <c r="MAY24" s="38"/>
      <c r="MAZ24" s="38"/>
      <c r="MBA24" s="38"/>
      <c r="MBB24" s="38"/>
      <c r="MBC24" s="38"/>
      <c r="MBD24" s="38"/>
      <c r="MBE24" s="38"/>
      <c r="MBF24" s="38"/>
      <c r="MBG24" s="38"/>
      <c r="MBH24" s="38"/>
      <c r="MBI24" s="38"/>
      <c r="MBJ24" s="38"/>
      <c r="MBK24" s="38"/>
      <c r="MBL24" s="38"/>
      <c r="MBM24" s="38"/>
      <c r="MBN24" s="38"/>
      <c r="MBO24" s="38"/>
      <c r="MBP24" s="38"/>
      <c r="MBQ24" s="38"/>
      <c r="MBR24" s="38"/>
      <c r="MBS24" s="38"/>
      <c r="MBT24" s="38"/>
      <c r="MBU24" s="38"/>
      <c r="MBV24" s="38"/>
      <c r="MBW24" s="38"/>
      <c r="MBX24" s="38"/>
      <c r="MBY24" s="38"/>
      <c r="MBZ24" s="38"/>
      <c r="MCA24" s="38"/>
      <c r="MCB24" s="38"/>
      <c r="MCC24" s="38"/>
      <c r="MCD24" s="38"/>
      <c r="MCE24" s="38"/>
      <c r="MCF24" s="38"/>
      <c r="MCG24" s="38"/>
      <c r="MCH24" s="38"/>
      <c r="MCI24" s="38"/>
      <c r="MCJ24" s="38"/>
      <c r="MCK24" s="38"/>
      <c r="MCL24" s="38"/>
      <c r="MCM24" s="38"/>
      <c r="MCN24" s="38"/>
      <c r="MCO24" s="38"/>
      <c r="MCP24" s="38"/>
      <c r="MCQ24" s="38"/>
      <c r="MCR24" s="38"/>
      <c r="MCS24" s="38"/>
      <c r="MCT24" s="38"/>
      <c r="MCU24" s="38"/>
      <c r="MCV24" s="38"/>
      <c r="MCW24" s="38"/>
      <c r="MCX24" s="38"/>
      <c r="MCY24" s="38"/>
      <c r="MCZ24" s="38"/>
      <c r="MDA24" s="38"/>
      <c r="MDB24" s="38"/>
      <c r="MDC24" s="38"/>
      <c r="MDD24" s="38"/>
      <c r="MDE24" s="38"/>
      <c r="MDF24" s="38"/>
      <c r="MDG24" s="38"/>
      <c r="MDH24" s="38"/>
      <c r="MDI24" s="38"/>
      <c r="MDJ24" s="38"/>
      <c r="MDK24" s="38"/>
      <c r="MDL24" s="38"/>
      <c r="MDM24" s="38"/>
      <c r="MDN24" s="38"/>
      <c r="MDO24" s="38"/>
      <c r="MDP24" s="38"/>
      <c r="MDQ24" s="38"/>
      <c r="MDR24" s="38"/>
      <c r="MDS24" s="38"/>
      <c r="MDT24" s="38"/>
      <c r="MDU24" s="38"/>
      <c r="MDV24" s="38"/>
      <c r="MDW24" s="38"/>
      <c r="MDX24" s="38"/>
      <c r="MDY24" s="38"/>
      <c r="MDZ24" s="38"/>
      <c r="MEA24" s="38"/>
      <c r="MEB24" s="38"/>
      <c r="MEC24" s="38"/>
      <c r="MED24" s="38"/>
      <c r="MEE24" s="38"/>
      <c r="MEF24" s="38"/>
      <c r="MEG24" s="38"/>
      <c r="MEH24" s="38"/>
      <c r="MEI24" s="38"/>
      <c r="MEJ24" s="38"/>
      <c r="MEK24" s="38"/>
      <c r="MEL24" s="38"/>
      <c r="MEM24" s="38"/>
      <c r="MEN24" s="38"/>
      <c r="MEO24" s="38"/>
      <c r="MEP24" s="38"/>
      <c r="MEQ24" s="38"/>
      <c r="MER24" s="38"/>
      <c r="MES24" s="38"/>
      <c r="MET24" s="38"/>
      <c r="MEU24" s="38"/>
      <c r="MEV24" s="38"/>
      <c r="MEW24" s="38"/>
      <c r="MEX24" s="38"/>
      <c r="MEY24" s="38"/>
      <c r="MEZ24" s="38"/>
      <c r="MFA24" s="38"/>
      <c r="MFB24" s="38"/>
      <c r="MFC24" s="38"/>
      <c r="MFD24" s="38"/>
      <c r="MFE24" s="38"/>
      <c r="MFF24" s="38"/>
      <c r="MFG24" s="38"/>
      <c r="MFH24" s="38"/>
      <c r="MFI24" s="38"/>
      <c r="MFJ24" s="38"/>
      <c r="MFK24" s="38"/>
      <c r="MFL24" s="38"/>
      <c r="MFM24" s="38"/>
      <c r="MFN24" s="38"/>
      <c r="MFO24" s="38"/>
      <c r="MFP24" s="38"/>
      <c r="MFQ24" s="38"/>
      <c r="MFR24" s="38"/>
      <c r="MFS24" s="38"/>
      <c r="MFT24" s="38"/>
      <c r="MFU24" s="38"/>
      <c r="MFV24" s="38"/>
      <c r="MFW24" s="38"/>
      <c r="MFX24" s="38"/>
      <c r="MFY24" s="38"/>
      <c r="MFZ24" s="38"/>
      <c r="MGA24" s="38"/>
      <c r="MGB24" s="38"/>
      <c r="MGC24" s="38"/>
      <c r="MGD24" s="38"/>
      <c r="MGE24" s="38"/>
      <c r="MGF24" s="38"/>
      <c r="MGG24" s="38"/>
      <c r="MGH24" s="38"/>
      <c r="MGI24" s="38"/>
      <c r="MGJ24" s="38"/>
      <c r="MGK24" s="38"/>
      <c r="MGL24" s="38"/>
      <c r="MGM24" s="38"/>
      <c r="MGN24" s="38"/>
      <c r="MGO24" s="38"/>
      <c r="MGP24" s="38"/>
      <c r="MGQ24" s="38"/>
      <c r="MGR24" s="38"/>
      <c r="MGS24" s="38"/>
      <c r="MGT24" s="38"/>
      <c r="MGU24" s="38"/>
      <c r="MGV24" s="38"/>
      <c r="MGW24" s="38"/>
      <c r="MGX24" s="38"/>
      <c r="MGY24" s="38"/>
      <c r="MGZ24" s="38"/>
      <c r="MHA24" s="38"/>
      <c r="MHB24" s="38"/>
      <c r="MHC24" s="38"/>
      <c r="MHD24" s="38"/>
      <c r="MHE24" s="38"/>
      <c r="MHF24" s="38"/>
      <c r="MHG24" s="38"/>
      <c r="MHH24" s="38"/>
      <c r="MHI24" s="38"/>
      <c r="MHJ24" s="38"/>
      <c r="MHK24" s="38"/>
      <c r="MHL24" s="38"/>
      <c r="MHM24" s="38"/>
      <c r="MHN24" s="38"/>
      <c r="MHO24" s="38"/>
      <c r="MHP24" s="38"/>
      <c r="MHQ24" s="38"/>
      <c r="MHR24" s="38"/>
      <c r="MHS24" s="38"/>
      <c r="MHT24" s="38"/>
      <c r="MHU24" s="38"/>
      <c r="MHV24" s="38"/>
      <c r="MHW24" s="38"/>
      <c r="MHX24" s="38"/>
      <c r="MHY24" s="38"/>
      <c r="MHZ24" s="38"/>
      <c r="MIA24" s="38"/>
      <c r="MIB24" s="38"/>
      <c r="MIC24" s="38"/>
      <c r="MID24" s="38"/>
      <c r="MIE24" s="38"/>
      <c r="MIF24" s="38"/>
      <c r="MIG24" s="38"/>
      <c r="MIH24" s="38"/>
      <c r="MII24" s="38"/>
      <c r="MIJ24" s="38"/>
      <c r="MIK24" s="38"/>
      <c r="MIL24" s="38"/>
      <c r="MIM24" s="38"/>
      <c r="MIN24" s="38"/>
      <c r="MIO24" s="38"/>
      <c r="MIP24" s="38"/>
      <c r="MIQ24" s="38"/>
      <c r="MIR24" s="38"/>
      <c r="MIS24" s="38"/>
      <c r="MIT24" s="38"/>
      <c r="MIU24" s="38"/>
      <c r="MIV24" s="38"/>
      <c r="MIW24" s="38"/>
      <c r="MIX24" s="38"/>
      <c r="MIY24" s="38"/>
      <c r="MIZ24" s="38"/>
      <c r="MJA24" s="38"/>
      <c r="MJB24" s="38"/>
      <c r="MJC24" s="38"/>
      <c r="MJD24" s="38"/>
      <c r="MJE24" s="38"/>
      <c r="MJF24" s="38"/>
      <c r="MJG24" s="38"/>
      <c r="MJH24" s="38"/>
      <c r="MJI24" s="38"/>
      <c r="MJJ24" s="38"/>
      <c r="MJK24" s="38"/>
      <c r="MJL24" s="38"/>
      <c r="MJM24" s="38"/>
      <c r="MJN24" s="38"/>
      <c r="MJO24" s="38"/>
      <c r="MJP24" s="38"/>
      <c r="MJQ24" s="38"/>
      <c r="MJR24" s="38"/>
      <c r="MJS24" s="38"/>
      <c r="MJT24" s="38"/>
      <c r="MJU24" s="38"/>
      <c r="MJV24" s="38"/>
      <c r="MJW24" s="38"/>
      <c r="MJX24" s="38"/>
      <c r="MJY24" s="38"/>
      <c r="MJZ24" s="38"/>
      <c r="MKA24" s="38"/>
      <c r="MKB24" s="38"/>
      <c r="MKC24" s="38"/>
      <c r="MKD24" s="38"/>
      <c r="MKE24" s="38"/>
      <c r="MKF24" s="38"/>
      <c r="MKG24" s="38"/>
      <c r="MKH24" s="38"/>
      <c r="MKI24" s="38"/>
      <c r="MKJ24" s="38"/>
      <c r="MKK24" s="38"/>
      <c r="MKL24" s="38"/>
      <c r="MKM24" s="38"/>
      <c r="MKN24" s="38"/>
      <c r="MKO24" s="38"/>
      <c r="MKP24" s="38"/>
      <c r="MKQ24" s="38"/>
      <c r="MKR24" s="38"/>
      <c r="MKS24" s="38"/>
      <c r="MKT24" s="38"/>
      <c r="MKU24" s="38"/>
      <c r="MKV24" s="38"/>
      <c r="MKW24" s="38"/>
      <c r="MKX24" s="38"/>
      <c r="MKY24" s="38"/>
      <c r="MKZ24" s="38"/>
      <c r="MLA24" s="38"/>
      <c r="MLB24" s="38"/>
      <c r="MLC24" s="38"/>
      <c r="MLD24" s="38"/>
      <c r="MLE24" s="38"/>
      <c r="MLF24" s="38"/>
      <c r="MLG24" s="38"/>
      <c r="MLH24" s="38"/>
      <c r="MLI24" s="38"/>
      <c r="MLJ24" s="38"/>
      <c r="MLK24" s="38"/>
      <c r="MLL24" s="38"/>
      <c r="MLM24" s="38"/>
      <c r="MLN24" s="38"/>
      <c r="MLO24" s="38"/>
      <c r="MLP24" s="38"/>
      <c r="MLQ24" s="38"/>
      <c r="MLR24" s="38"/>
      <c r="MLS24" s="38"/>
      <c r="MLT24" s="38"/>
      <c r="MLU24" s="38"/>
      <c r="MLV24" s="38"/>
      <c r="MLW24" s="38"/>
      <c r="MLX24" s="38"/>
      <c r="MLY24" s="38"/>
      <c r="MLZ24" s="38"/>
      <c r="MMA24" s="38"/>
      <c r="MMB24" s="38"/>
      <c r="MMC24" s="38"/>
      <c r="MMD24" s="38"/>
      <c r="MME24" s="38"/>
      <c r="MMF24" s="38"/>
      <c r="MMG24" s="38"/>
      <c r="MMH24" s="38"/>
      <c r="MMI24" s="38"/>
      <c r="MMJ24" s="38"/>
      <c r="MMK24" s="38"/>
      <c r="MML24" s="38"/>
      <c r="MMM24" s="38"/>
      <c r="MMN24" s="38"/>
      <c r="MMO24" s="38"/>
      <c r="MMP24" s="38"/>
      <c r="MMQ24" s="38"/>
      <c r="MMR24" s="38"/>
      <c r="MMS24" s="38"/>
      <c r="MMT24" s="38"/>
      <c r="MMU24" s="38"/>
      <c r="MMV24" s="38"/>
      <c r="MMW24" s="38"/>
      <c r="MMX24" s="38"/>
      <c r="MMY24" s="38"/>
      <c r="MMZ24" s="38"/>
      <c r="MNA24" s="38"/>
      <c r="MNB24" s="38"/>
      <c r="MNC24" s="38"/>
      <c r="MND24" s="38"/>
      <c r="MNE24" s="38"/>
      <c r="MNF24" s="38"/>
      <c r="MNG24" s="38"/>
      <c r="MNH24" s="38"/>
      <c r="MNI24" s="38"/>
      <c r="MNJ24" s="38"/>
      <c r="MNK24" s="38"/>
      <c r="MNL24" s="38"/>
      <c r="MNM24" s="38"/>
      <c r="MNN24" s="38"/>
      <c r="MNO24" s="38"/>
      <c r="MNP24" s="38"/>
      <c r="MNQ24" s="38"/>
      <c r="MNR24" s="38"/>
      <c r="MNS24" s="38"/>
      <c r="MNT24" s="38"/>
      <c r="MNU24" s="38"/>
      <c r="MNV24" s="38"/>
      <c r="MNW24" s="38"/>
      <c r="MNX24" s="38"/>
      <c r="MNY24" s="38"/>
      <c r="MNZ24" s="38"/>
      <c r="MOA24" s="38"/>
      <c r="MOB24" s="38"/>
      <c r="MOC24" s="38"/>
      <c r="MOD24" s="38"/>
      <c r="MOE24" s="38"/>
      <c r="MOF24" s="38"/>
      <c r="MOG24" s="38"/>
      <c r="MOH24" s="38"/>
      <c r="MOI24" s="38"/>
      <c r="MOJ24" s="38"/>
      <c r="MOK24" s="38"/>
      <c r="MOL24" s="38"/>
      <c r="MOM24" s="38"/>
      <c r="MON24" s="38"/>
      <c r="MOO24" s="38"/>
      <c r="MOP24" s="38"/>
      <c r="MOQ24" s="38"/>
      <c r="MOR24" s="38"/>
      <c r="MOS24" s="38"/>
      <c r="MOT24" s="38"/>
      <c r="MOU24" s="38"/>
      <c r="MOV24" s="38"/>
      <c r="MOW24" s="38"/>
      <c r="MOX24" s="38"/>
      <c r="MOY24" s="38"/>
      <c r="MOZ24" s="38"/>
      <c r="MPA24" s="38"/>
      <c r="MPB24" s="38"/>
      <c r="MPC24" s="38"/>
      <c r="MPD24" s="38"/>
      <c r="MPE24" s="38"/>
      <c r="MPF24" s="38"/>
      <c r="MPG24" s="38"/>
      <c r="MPH24" s="38"/>
      <c r="MPI24" s="38"/>
      <c r="MPJ24" s="38"/>
      <c r="MPK24" s="38"/>
      <c r="MPL24" s="38"/>
      <c r="MPM24" s="38"/>
      <c r="MPN24" s="38"/>
      <c r="MPO24" s="38"/>
      <c r="MPP24" s="38"/>
      <c r="MPQ24" s="38"/>
      <c r="MPR24" s="38"/>
      <c r="MPS24" s="38"/>
      <c r="MPT24" s="38"/>
      <c r="MPU24" s="38"/>
      <c r="MPV24" s="38"/>
      <c r="MPW24" s="38"/>
      <c r="MPX24" s="38"/>
      <c r="MPY24" s="38"/>
      <c r="MPZ24" s="38"/>
      <c r="MQA24" s="38"/>
      <c r="MQB24" s="38"/>
      <c r="MQC24" s="38"/>
      <c r="MQD24" s="38"/>
      <c r="MQE24" s="38"/>
      <c r="MQF24" s="38"/>
      <c r="MQG24" s="38"/>
      <c r="MQH24" s="38"/>
      <c r="MQI24" s="38"/>
      <c r="MQJ24" s="38"/>
      <c r="MQK24" s="38"/>
      <c r="MQL24" s="38"/>
      <c r="MQM24" s="38"/>
      <c r="MQN24" s="38"/>
      <c r="MQO24" s="38"/>
      <c r="MQP24" s="38"/>
      <c r="MQQ24" s="38"/>
      <c r="MQR24" s="38"/>
      <c r="MQS24" s="38"/>
      <c r="MQT24" s="38"/>
      <c r="MQU24" s="38"/>
      <c r="MQV24" s="38"/>
      <c r="MQW24" s="38"/>
      <c r="MQX24" s="38"/>
      <c r="MQY24" s="38"/>
      <c r="MQZ24" s="38"/>
      <c r="MRA24" s="38"/>
      <c r="MRB24" s="38"/>
      <c r="MRC24" s="38"/>
      <c r="MRD24" s="38"/>
      <c r="MRE24" s="38"/>
      <c r="MRF24" s="38"/>
      <c r="MRG24" s="38"/>
      <c r="MRH24" s="38"/>
      <c r="MRI24" s="38"/>
      <c r="MRJ24" s="38"/>
      <c r="MRK24" s="38"/>
      <c r="MRL24" s="38"/>
      <c r="MRM24" s="38"/>
      <c r="MRN24" s="38"/>
      <c r="MRO24" s="38"/>
      <c r="MRP24" s="38"/>
      <c r="MRQ24" s="38"/>
      <c r="MRR24" s="38"/>
      <c r="MRS24" s="38"/>
      <c r="MRT24" s="38"/>
      <c r="MRU24" s="38"/>
      <c r="MRV24" s="38"/>
      <c r="MRW24" s="38"/>
      <c r="MRX24" s="38"/>
      <c r="MRY24" s="38"/>
      <c r="MRZ24" s="38"/>
      <c r="MSA24" s="38"/>
      <c r="MSB24" s="38"/>
      <c r="MSC24" s="38"/>
      <c r="MSD24" s="38"/>
      <c r="MSE24" s="38"/>
      <c r="MSF24" s="38"/>
      <c r="MSG24" s="38"/>
      <c r="MSH24" s="38"/>
      <c r="MSI24" s="38"/>
      <c r="MSJ24" s="38"/>
      <c r="MSK24" s="38"/>
      <c r="MSL24" s="38"/>
      <c r="MSM24" s="38"/>
      <c r="MSN24" s="38"/>
      <c r="MSO24" s="38"/>
      <c r="MSP24" s="38"/>
      <c r="MSQ24" s="38"/>
      <c r="MSR24" s="38"/>
      <c r="MSS24" s="38"/>
      <c r="MST24" s="38"/>
      <c r="MSU24" s="38"/>
      <c r="MSV24" s="38"/>
      <c r="MSW24" s="38"/>
      <c r="MSX24" s="38"/>
      <c r="MSY24" s="38"/>
      <c r="MSZ24" s="38"/>
      <c r="MTA24" s="38"/>
      <c r="MTB24" s="38"/>
      <c r="MTC24" s="38"/>
      <c r="MTD24" s="38"/>
      <c r="MTE24" s="38"/>
      <c r="MTF24" s="38"/>
      <c r="MTG24" s="38"/>
      <c r="MTH24" s="38"/>
      <c r="MTI24" s="38"/>
      <c r="MTJ24" s="38"/>
      <c r="MTK24" s="38"/>
      <c r="MTL24" s="38"/>
      <c r="MTM24" s="38"/>
      <c r="MTN24" s="38"/>
      <c r="MTO24" s="38"/>
      <c r="MTP24" s="38"/>
      <c r="MTQ24" s="38"/>
      <c r="MTR24" s="38"/>
      <c r="MTS24" s="38"/>
      <c r="MTT24" s="38"/>
      <c r="MTU24" s="38"/>
      <c r="MTV24" s="38"/>
      <c r="MTW24" s="38"/>
      <c r="MTX24" s="38"/>
      <c r="MTY24" s="38"/>
      <c r="MTZ24" s="38"/>
      <c r="MUA24" s="38"/>
      <c r="MUB24" s="38"/>
      <c r="MUC24" s="38"/>
      <c r="MUD24" s="38"/>
      <c r="MUE24" s="38"/>
      <c r="MUF24" s="38"/>
      <c r="MUG24" s="38"/>
      <c r="MUH24" s="38"/>
      <c r="MUI24" s="38"/>
      <c r="MUJ24" s="38"/>
      <c r="MUK24" s="38"/>
      <c r="MUL24" s="38"/>
      <c r="MUM24" s="38"/>
      <c r="MUN24" s="38"/>
      <c r="MUO24" s="38"/>
      <c r="MUP24" s="38"/>
      <c r="MUQ24" s="38"/>
      <c r="MUR24" s="38"/>
      <c r="MUS24" s="38"/>
      <c r="MUT24" s="38"/>
      <c r="MUU24" s="38"/>
      <c r="MUV24" s="38"/>
      <c r="MUW24" s="38"/>
      <c r="MUX24" s="38"/>
      <c r="MUY24" s="38"/>
      <c r="MUZ24" s="38"/>
      <c r="MVA24" s="38"/>
      <c r="MVB24" s="38"/>
      <c r="MVC24" s="38"/>
      <c r="MVD24" s="38"/>
      <c r="MVE24" s="38"/>
      <c r="MVF24" s="38"/>
      <c r="MVG24" s="38"/>
      <c r="MVH24" s="38"/>
      <c r="MVI24" s="38"/>
      <c r="MVJ24" s="38"/>
      <c r="MVK24" s="38"/>
      <c r="MVL24" s="38"/>
      <c r="MVM24" s="38"/>
      <c r="MVN24" s="38"/>
      <c r="MVO24" s="38"/>
      <c r="MVP24" s="38"/>
      <c r="MVQ24" s="38"/>
      <c r="MVR24" s="38"/>
      <c r="MVS24" s="38"/>
      <c r="MVT24" s="38"/>
      <c r="MVU24" s="38"/>
      <c r="MVV24" s="38"/>
      <c r="MVW24" s="38"/>
      <c r="MVX24" s="38"/>
      <c r="MVY24" s="38"/>
      <c r="MVZ24" s="38"/>
      <c r="MWA24" s="38"/>
      <c r="MWB24" s="38"/>
      <c r="MWC24" s="38"/>
      <c r="MWD24" s="38"/>
      <c r="MWE24" s="38"/>
      <c r="MWF24" s="38"/>
      <c r="MWG24" s="38"/>
      <c r="MWH24" s="38"/>
      <c r="MWI24" s="38"/>
      <c r="MWJ24" s="38"/>
      <c r="MWK24" s="38"/>
      <c r="MWL24" s="38"/>
      <c r="MWM24" s="38"/>
      <c r="MWN24" s="38"/>
      <c r="MWO24" s="38"/>
      <c r="MWP24" s="38"/>
      <c r="MWQ24" s="38"/>
      <c r="MWR24" s="38"/>
      <c r="MWS24" s="38"/>
      <c r="MWT24" s="38"/>
      <c r="MWU24" s="38"/>
      <c r="MWV24" s="38"/>
      <c r="MWW24" s="38"/>
      <c r="MWX24" s="38"/>
      <c r="MWY24" s="38"/>
      <c r="MWZ24" s="38"/>
      <c r="MXA24" s="38"/>
      <c r="MXB24" s="38"/>
      <c r="MXC24" s="38"/>
      <c r="MXD24" s="38"/>
      <c r="MXE24" s="38"/>
      <c r="MXF24" s="38"/>
      <c r="MXG24" s="38"/>
      <c r="MXH24" s="38"/>
      <c r="MXI24" s="38"/>
      <c r="MXJ24" s="38"/>
      <c r="MXK24" s="38"/>
      <c r="MXL24" s="38"/>
      <c r="MXM24" s="38"/>
      <c r="MXN24" s="38"/>
      <c r="MXO24" s="38"/>
      <c r="MXP24" s="38"/>
      <c r="MXQ24" s="38"/>
      <c r="MXR24" s="38"/>
      <c r="MXS24" s="38"/>
      <c r="MXT24" s="38"/>
      <c r="MXU24" s="38"/>
      <c r="MXV24" s="38"/>
      <c r="MXW24" s="38"/>
      <c r="MXX24" s="38"/>
      <c r="MXY24" s="38"/>
      <c r="MXZ24" s="38"/>
      <c r="MYA24" s="38"/>
      <c r="MYB24" s="38"/>
      <c r="MYC24" s="38"/>
      <c r="MYD24" s="38"/>
      <c r="MYE24" s="38"/>
      <c r="MYF24" s="38"/>
      <c r="MYG24" s="38"/>
      <c r="MYH24" s="38"/>
      <c r="MYI24" s="38"/>
      <c r="MYJ24" s="38"/>
      <c r="MYK24" s="38"/>
      <c r="MYL24" s="38"/>
      <c r="MYM24" s="38"/>
      <c r="MYN24" s="38"/>
      <c r="MYO24" s="38"/>
      <c r="MYP24" s="38"/>
      <c r="MYQ24" s="38"/>
      <c r="MYR24" s="38"/>
      <c r="MYS24" s="38"/>
      <c r="MYT24" s="38"/>
      <c r="MYU24" s="38"/>
      <c r="MYV24" s="38"/>
      <c r="MYW24" s="38"/>
      <c r="MYX24" s="38"/>
      <c r="MYY24" s="38"/>
      <c r="MYZ24" s="38"/>
      <c r="MZA24" s="38"/>
      <c r="MZB24" s="38"/>
      <c r="MZC24" s="38"/>
      <c r="MZD24" s="38"/>
      <c r="MZE24" s="38"/>
      <c r="MZF24" s="38"/>
      <c r="MZG24" s="38"/>
      <c r="MZH24" s="38"/>
      <c r="MZI24" s="38"/>
      <c r="MZJ24" s="38"/>
      <c r="MZK24" s="38"/>
      <c r="MZL24" s="38"/>
      <c r="MZM24" s="38"/>
      <c r="MZN24" s="38"/>
      <c r="MZO24" s="38"/>
      <c r="MZP24" s="38"/>
      <c r="MZQ24" s="38"/>
      <c r="MZR24" s="38"/>
      <c r="MZS24" s="38"/>
      <c r="MZT24" s="38"/>
      <c r="MZU24" s="38"/>
      <c r="MZV24" s="38"/>
      <c r="MZW24" s="38"/>
      <c r="MZX24" s="38"/>
      <c r="MZY24" s="38"/>
      <c r="MZZ24" s="38"/>
      <c r="NAA24" s="38"/>
      <c r="NAB24" s="38"/>
      <c r="NAC24" s="38"/>
      <c r="NAD24" s="38"/>
      <c r="NAE24" s="38"/>
      <c r="NAF24" s="38"/>
      <c r="NAG24" s="38"/>
      <c r="NAH24" s="38"/>
      <c r="NAI24" s="38"/>
      <c r="NAJ24" s="38"/>
      <c r="NAK24" s="38"/>
      <c r="NAL24" s="38"/>
      <c r="NAM24" s="38"/>
      <c r="NAN24" s="38"/>
      <c r="NAO24" s="38"/>
      <c r="NAP24" s="38"/>
      <c r="NAQ24" s="38"/>
      <c r="NAR24" s="38"/>
      <c r="NAS24" s="38"/>
      <c r="NAT24" s="38"/>
      <c r="NAU24" s="38"/>
      <c r="NAV24" s="38"/>
      <c r="NAW24" s="38"/>
      <c r="NAX24" s="38"/>
      <c r="NAY24" s="38"/>
      <c r="NAZ24" s="38"/>
      <c r="NBA24" s="38"/>
      <c r="NBB24" s="38"/>
      <c r="NBC24" s="38"/>
      <c r="NBD24" s="38"/>
      <c r="NBE24" s="38"/>
      <c r="NBF24" s="38"/>
      <c r="NBG24" s="38"/>
      <c r="NBH24" s="38"/>
      <c r="NBI24" s="38"/>
      <c r="NBJ24" s="38"/>
      <c r="NBK24" s="38"/>
      <c r="NBL24" s="38"/>
      <c r="NBM24" s="38"/>
      <c r="NBN24" s="38"/>
      <c r="NBO24" s="38"/>
      <c r="NBP24" s="38"/>
      <c r="NBQ24" s="38"/>
      <c r="NBR24" s="38"/>
      <c r="NBS24" s="38"/>
      <c r="NBT24" s="38"/>
      <c r="NBU24" s="38"/>
      <c r="NBV24" s="38"/>
      <c r="NBW24" s="38"/>
      <c r="NBX24" s="38"/>
      <c r="NBY24" s="38"/>
      <c r="NBZ24" s="38"/>
      <c r="NCA24" s="38"/>
      <c r="NCB24" s="38"/>
      <c r="NCC24" s="38"/>
      <c r="NCD24" s="38"/>
      <c r="NCE24" s="38"/>
      <c r="NCF24" s="38"/>
      <c r="NCG24" s="38"/>
      <c r="NCH24" s="38"/>
      <c r="NCI24" s="38"/>
      <c r="NCJ24" s="38"/>
      <c r="NCK24" s="38"/>
      <c r="NCL24" s="38"/>
      <c r="NCM24" s="38"/>
      <c r="NCN24" s="38"/>
      <c r="NCO24" s="38"/>
      <c r="NCP24" s="38"/>
      <c r="NCQ24" s="38"/>
      <c r="NCR24" s="38"/>
      <c r="NCS24" s="38"/>
      <c r="NCT24" s="38"/>
      <c r="NCU24" s="38"/>
      <c r="NCV24" s="38"/>
      <c r="NCW24" s="38"/>
      <c r="NCX24" s="38"/>
      <c r="NCY24" s="38"/>
      <c r="NCZ24" s="38"/>
      <c r="NDA24" s="38"/>
      <c r="NDB24" s="38"/>
      <c r="NDC24" s="38"/>
      <c r="NDD24" s="38"/>
      <c r="NDE24" s="38"/>
      <c r="NDF24" s="38"/>
      <c r="NDG24" s="38"/>
      <c r="NDH24" s="38"/>
      <c r="NDI24" s="38"/>
      <c r="NDJ24" s="38"/>
      <c r="NDK24" s="38"/>
      <c r="NDL24" s="38"/>
      <c r="NDM24" s="38"/>
      <c r="NDN24" s="38"/>
      <c r="NDO24" s="38"/>
      <c r="NDP24" s="38"/>
      <c r="NDQ24" s="38"/>
      <c r="NDR24" s="38"/>
      <c r="NDS24" s="38"/>
      <c r="NDT24" s="38"/>
      <c r="NDU24" s="38"/>
      <c r="NDV24" s="38"/>
      <c r="NDW24" s="38"/>
      <c r="NDX24" s="38"/>
      <c r="NDY24" s="38"/>
      <c r="NDZ24" s="38"/>
      <c r="NEA24" s="38"/>
      <c r="NEB24" s="38"/>
      <c r="NEC24" s="38"/>
      <c r="NED24" s="38"/>
      <c r="NEE24" s="38"/>
      <c r="NEF24" s="38"/>
      <c r="NEG24" s="38"/>
      <c r="NEH24" s="38"/>
      <c r="NEI24" s="38"/>
      <c r="NEJ24" s="38"/>
      <c r="NEK24" s="38"/>
      <c r="NEL24" s="38"/>
      <c r="NEM24" s="38"/>
      <c r="NEN24" s="38"/>
      <c r="NEO24" s="38"/>
      <c r="NEP24" s="38"/>
      <c r="NEQ24" s="38"/>
      <c r="NER24" s="38"/>
      <c r="NES24" s="38"/>
      <c r="NET24" s="38"/>
      <c r="NEU24" s="38"/>
      <c r="NEV24" s="38"/>
      <c r="NEW24" s="38"/>
      <c r="NEX24" s="38"/>
      <c r="NEY24" s="38"/>
      <c r="NEZ24" s="38"/>
      <c r="NFA24" s="38"/>
      <c r="NFB24" s="38"/>
      <c r="NFC24" s="38"/>
      <c r="NFD24" s="38"/>
      <c r="NFE24" s="38"/>
      <c r="NFF24" s="38"/>
      <c r="NFG24" s="38"/>
      <c r="NFH24" s="38"/>
      <c r="NFI24" s="38"/>
      <c r="NFJ24" s="38"/>
      <c r="NFK24" s="38"/>
      <c r="NFL24" s="38"/>
      <c r="NFM24" s="38"/>
      <c r="NFN24" s="38"/>
      <c r="NFO24" s="38"/>
      <c r="NFP24" s="38"/>
      <c r="NFQ24" s="38"/>
      <c r="NFR24" s="38"/>
      <c r="NFS24" s="38"/>
      <c r="NFT24" s="38"/>
      <c r="NFU24" s="38"/>
      <c r="NFV24" s="38"/>
      <c r="NFW24" s="38"/>
      <c r="NFX24" s="38"/>
      <c r="NFY24" s="38"/>
      <c r="NFZ24" s="38"/>
      <c r="NGA24" s="38"/>
      <c r="NGB24" s="38"/>
      <c r="NGC24" s="38"/>
      <c r="NGD24" s="38"/>
      <c r="NGE24" s="38"/>
      <c r="NGF24" s="38"/>
      <c r="NGG24" s="38"/>
      <c r="NGH24" s="38"/>
      <c r="NGI24" s="38"/>
      <c r="NGJ24" s="38"/>
      <c r="NGK24" s="38"/>
      <c r="NGL24" s="38"/>
      <c r="NGM24" s="38"/>
      <c r="NGN24" s="38"/>
      <c r="NGO24" s="38"/>
      <c r="NGP24" s="38"/>
      <c r="NGQ24" s="38"/>
      <c r="NGR24" s="38"/>
      <c r="NGS24" s="38"/>
      <c r="NGT24" s="38"/>
      <c r="NGU24" s="38"/>
      <c r="NGV24" s="38"/>
      <c r="NGW24" s="38"/>
      <c r="NGX24" s="38"/>
      <c r="NGY24" s="38"/>
      <c r="NGZ24" s="38"/>
      <c r="NHA24" s="38"/>
      <c r="NHB24" s="38"/>
      <c r="NHC24" s="38"/>
      <c r="NHD24" s="38"/>
      <c r="NHE24" s="38"/>
      <c r="NHF24" s="38"/>
      <c r="NHG24" s="38"/>
      <c r="NHH24" s="38"/>
      <c r="NHI24" s="38"/>
      <c r="NHJ24" s="38"/>
      <c r="NHK24" s="38"/>
      <c r="NHL24" s="38"/>
      <c r="NHM24" s="38"/>
      <c r="NHN24" s="38"/>
      <c r="NHO24" s="38"/>
      <c r="NHP24" s="38"/>
      <c r="NHQ24" s="38"/>
      <c r="NHR24" s="38"/>
      <c r="NHS24" s="38"/>
      <c r="NHT24" s="38"/>
      <c r="NHU24" s="38"/>
      <c r="NHV24" s="38"/>
      <c r="NHW24" s="38"/>
      <c r="NHX24" s="38"/>
      <c r="NHY24" s="38"/>
      <c r="NHZ24" s="38"/>
      <c r="NIA24" s="38"/>
      <c r="NIB24" s="38"/>
      <c r="NIC24" s="38"/>
      <c r="NID24" s="38"/>
      <c r="NIE24" s="38"/>
      <c r="NIF24" s="38"/>
      <c r="NIG24" s="38"/>
      <c r="NIH24" s="38"/>
      <c r="NII24" s="38"/>
      <c r="NIJ24" s="38"/>
      <c r="NIK24" s="38"/>
      <c r="NIL24" s="38"/>
      <c r="NIM24" s="38"/>
      <c r="NIN24" s="38"/>
      <c r="NIO24" s="38"/>
      <c r="NIP24" s="38"/>
      <c r="NIQ24" s="38"/>
      <c r="NIR24" s="38"/>
      <c r="NIS24" s="38"/>
      <c r="NIT24" s="38"/>
      <c r="NIU24" s="38"/>
      <c r="NIV24" s="38"/>
      <c r="NIW24" s="38"/>
      <c r="NIX24" s="38"/>
      <c r="NIY24" s="38"/>
      <c r="NIZ24" s="38"/>
      <c r="NJA24" s="38"/>
      <c r="NJB24" s="38"/>
      <c r="NJC24" s="38"/>
      <c r="NJD24" s="38"/>
      <c r="NJE24" s="38"/>
      <c r="NJF24" s="38"/>
      <c r="NJG24" s="38"/>
      <c r="NJH24" s="38"/>
      <c r="NJI24" s="38"/>
      <c r="NJJ24" s="38"/>
      <c r="NJK24" s="38"/>
      <c r="NJL24" s="38"/>
      <c r="NJM24" s="38"/>
      <c r="NJN24" s="38"/>
      <c r="NJO24" s="38"/>
      <c r="NJP24" s="38"/>
      <c r="NJQ24" s="38"/>
      <c r="NJR24" s="38"/>
      <c r="NJS24" s="38"/>
      <c r="NJT24" s="38"/>
      <c r="NJU24" s="38"/>
      <c r="NJV24" s="38"/>
      <c r="NJW24" s="38"/>
      <c r="NJX24" s="38"/>
      <c r="NJY24" s="38"/>
      <c r="NJZ24" s="38"/>
      <c r="NKA24" s="38"/>
      <c r="NKB24" s="38"/>
      <c r="NKC24" s="38"/>
      <c r="NKD24" s="38"/>
      <c r="NKE24" s="38"/>
      <c r="NKF24" s="38"/>
      <c r="NKG24" s="38"/>
      <c r="NKH24" s="38"/>
      <c r="NKI24" s="38"/>
      <c r="NKJ24" s="38"/>
      <c r="NKK24" s="38"/>
      <c r="NKL24" s="38"/>
      <c r="NKM24" s="38"/>
      <c r="NKN24" s="38"/>
      <c r="NKO24" s="38"/>
      <c r="NKP24" s="38"/>
      <c r="NKQ24" s="38"/>
      <c r="NKR24" s="38"/>
      <c r="NKS24" s="38"/>
      <c r="NKT24" s="38"/>
      <c r="NKU24" s="38"/>
      <c r="NKV24" s="38"/>
      <c r="NKW24" s="38"/>
      <c r="NKX24" s="38"/>
      <c r="NKY24" s="38"/>
      <c r="NKZ24" s="38"/>
      <c r="NLA24" s="38"/>
      <c r="NLB24" s="38"/>
      <c r="NLC24" s="38"/>
      <c r="NLD24" s="38"/>
      <c r="NLE24" s="38"/>
      <c r="NLF24" s="38"/>
      <c r="NLG24" s="38"/>
      <c r="NLH24" s="38"/>
      <c r="NLI24" s="38"/>
      <c r="NLJ24" s="38"/>
      <c r="NLK24" s="38"/>
      <c r="NLL24" s="38"/>
      <c r="NLM24" s="38"/>
      <c r="NLN24" s="38"/>
      <c r="NLO24" s="38"/>
      <c r="NLP24" s="38"/>
      <c r="NLQ24" s="38"/>
      <c r="NLR24" s="38"/>
      <c r="NLS24" s="38"/>
      <c r="NLT24" s="38"/>
      <c r="NLU24" s="38"/>
      <c r="NLV24" s="38"/>
      <c r="NLW24" s="38"/>
      <c r="NLX24" s="38"/>
      <c r="NLY24" s="38"/>
      <c r="NLZ24" s="38"/>
      <c r="NMA24" s="38"/>
      <c r="NMB24" s="38"/>
      <c r="NMC24" s="38"/>
      <c r="NMD24" s="38"/>
      <c r="NME24" s="38"/>
      <c r="NMF24" s="38"/>
      <c r="NMG24" s="38"/>
      <c r="NMH24" s="38"/>
      <c r="NMI24" s="38"/>
      <c r="NMJ24" s="38"/>
      <c r="NMK24" s="38"/>
      <c r="NML24" s="38"/>
      <c r="NMM24" s="38"/>
      <c r="NMN24" s="38"/>
      <c r="NMO24" s="38"/>
      <c r="NMP24" s="38"/>
      <c r="NMQ24" s="38"/>
      <c r="NMR24" s="38"/>
      <c r="NMS24" s="38"/>
      <c r="NMT24" s="38"/>
      <c r="NMU24" s="38"/>
      <c r="NMV24" s="38"/>
      <c r="NMW24" s="38"/>
      <c r="NMX24" s="38"/>
      <c r="NMY24" s="38"/>
      <c r="NMZ24" s="38"/>
      <c r="NNA24" s="38"/>
      <c r="NNB24" s="38"/>
      <c r="NNC24" s="38"/>
      <c r="NND24" s="38"/>
      <c r="NNE24" s="38"/>
      <c r="NNF24" s="38"/>
      <c r="NNG24" s="38"/>
      <c r="NNH24" s="38"/>
      <c r="NNI24" s="38"/>
      <c r="NNJ24" s="38"/>
      <c r="NNK24" s="38"/>
      <c r="NNL24" s="38"/>
      <c r="NNM24" s="38"/>
      <c r="NNN24" s="38"/>
      <c r="NNO24" s="38"/>
      <c r="NNP24" s="38"/>
      <c r="NNQ24" s="38"/>
      <c r="NNR24" s="38"/>
      <c r="NNS24" s="38"/>
      <c r="NNT24" s="38"/>
      <c r="NNU24" s="38"/>
      <c r="NNV24" s="38"/>
      <c r="NNW24" s="38"/>
      <c r="NNX24" s="38"/>
      <c r="NNY24" s="38"/>
      <c r="NNZ24" s="38"/>
      <c r="NOA24" s="38"/>
      <c r="NOB24" s="38"/>
      <c r="NOC24" s="38"/>
      <c r="NOD24" s="38"/>
      <c r="NOE24" s="38"/>
      <c r="NOF24" s="38"/>
      <c r="NOG24" s="38"/>
      <c r="NOH24" s="38"/>
      <c r="NOI24" s="38"/>
      <c r="NOJ24" s="38"/>
      <c r="NOK24" s="38"/>
      <c r="NOL24" s="38"/>
      <c r="NOM24" s="38"/>
      <c r="NON24" s="38"/>
      <c r="NOO24" s="38"/>
      <c r="NOP24" s="38"/>
      <c r="NOQ24" s="38"/>
      <c r="NOR24" s="38"/>
      <c r="NOS24" s="38"/>
      <c r="NOT24" s="38"/>
      <c r="NOU24" s="38"/>
      <c r="NOV24" s="38"/>
      <c r="NOW24" s="38"/>
      <c r="NOX24" s="38"/>
      <c r="NOY24" s="38"/>
      <c r="NOZ24" s="38"/>
      <c r="NPA24" s="38"/>
      <c r="NPB24" s="38"/>
      <c r="NPC24" s="38"/>
      <c r="NPD24" s="38"/>
      <c r="NPE24" s="38"/>
      <c r="NPF24" s="38"/>
      <c r="NPG24" s="38"/>
      <c r="NPH24" s="38"/>
      <c r="NPI24" s="38"/>
      <c r="NPJ24" s="38"/>
      <c r="NPK24" s="38"/>
      <c r="NPL24" s="38"/>
      <c r="NPM24" s="38"/>
      <c r="NPN24" s="38"/>
      <c r="NPO24" s="38"/>
      <c r="NPP24" s="38"/>
      <c r="NPQ24" s="38"/>
      <c r="NPR24" s="38"/>
      <c r="NPS24" s="38"/>
      <c r="NPT24" s="38"/>
      <c r="NPU24" s="38"/>
      <c r="NPV24" s="38"/>
      <c r="NPW24" s="38"/>
      <c r="NPX24" s="38"/>
      <c r="NPY24" s="38"/>
      <c r="NPZ24" s="38"/>
      <c r="NQA24" s="38"/>
      <c r="NQB24" s="38"/>
      <c r="NQC24" s="38"/>
      <c r="NQD24" s="38"/>
      <c r="NQE24" s="38"/>
      <c r="NQF24" s="38"/>
      <c r="NQG24" s="38"/>
      <c r="NQH24" s="38"/>
      <c r="NQI24" s="38"/>
      <c r="NQJ24" s="38"/>
      <c r="NQK24" s="38"/>
      <c r="NQL24" s="38"/>
      <c r="NQM24" s="38"/>
      <c r="NQN24" s="38"/>
      <c r="NQO24" s="38"/>
      <c r="NQP24" s="38"/>
      <c r="NQQ24" s="38"/>
      <c r="NQR24" s="38"/>
      <c r="NQS24" s="38"/>
      <c r="NQT24" s="38"/>
      <c r="NQU24" s="38"/>
      <c r="NQV24" s="38"/>
      <c r="NQW24" s="38"/>
      <c r="NQX24" s="38"/>
      <c r="NQY24" s="38"/>
      <c r="NQZ24" s="38"/>
      <c r="NRA24" s="38"/>
      <c r="NRB24" s="38"/>
      <c r="NRC24" s="38"/>
      <c r="NRD24" s="38"/>
      <c r="NRE24" s="38"/>
      <c r="NRF24" s="38"/>
      <c r="NRG24" s="38"/>
      <c r="NRH24" s="38"/>
      <c r="NRI24" s="38"/>
      <c r="NRJ24" s="38"/>
      <c r="NRK24" s="38"/>
      <c r="NRL24" s="38"/>
      <c r="NRM24" s="38"/>
      <c r="NRN24" s="38"/>
      <c r="NRO24" s="38"/>
      <c r="NRP24" s="38"/>
      <c r="NRQ24" s="38"/>
      <c r="NRR24" s="38"/>
      <c r="NRS24" s="38"/>
      <c r="NRT24" s="38"/>
      <c r="NRU24" s="38"/>
      <c r="NRV24" s="38"/>
      <c r="NRW24" s="38"/>
      <c r="NRX24" s="38"/>
      <c r="NRY24" s="38"/>
      <c r="NRZ24" s="38"/>
      <c r="NSA24" s="38"/>
      <c r="NSB24" s="38"/>
      <c r="NSC24" s="38"/>
      <c r="NSD24" s="38"/>
      <c r="NSE24" s="38"/>
      <c r="NSF24" s="38"/>
      <c r="NSG24" s="38"/>
      <c r="NSH24" s="38"/>
      <c r="NSI24" s="38"/>
      <c r="NSJ24" s="38"/>
      <c r="NSK24" s="38"/>
      <c r="NSL24" s="38"/>
      <c r="NSM24" s="38"/>
      <c r="NSN24" s="38"/>
      <c r="NSO24" s="38"/>
      <c r="NSP24" s="38"/>
      <c r="NSQ24" s="38"/>
      <c r="NSR24" s="38"/>
      <c r="NSS24" s="38"/>
      <c r="NST24" s="38"/>
      <c r="NSU24" s="38"/>
      <c r="NSV24" s="38"/>
      <c r="NSW24" s="38"/>
      <c r="NSX24" s="38"/>
      <c r="NSY24" s="38"/>
      <c r="NSZ24" s="38"/>
      <c r="NTA24" s="38"/>
      <c r="NTB24" s="38"/>
      <c r="NTC24" s="38"/>
      <c r="NTD24" s="38"/>
      <c r="NTE24" s="38"/>
      <c r="NTF24" s="38"/>
      <c r="NTG24" s="38"/>
      <c r="NTH24" s="38"/>
      <c r="NTI24" s="38"/>
      <c r="NTJ24" s="38"/>
      <c r="NTK24" s="38"/>
      <c r="NTL24" s="38"/>
      <c r="NTM24" s="38"/>
      <c r="NTN24" s="38"/>
      <c r="NTO24" s="38"/>
      <c r="NTP24" s="38"/>
      <c r="NTQ24" s="38"/>
      <c r="NTR24" s="38"/>
      <c r="NTS24" s="38"/>
      <c r="NTT24" s="38"/>
      <c r="NTU24" s="38"/>
      <c r="NTV24" s="38"/>
      <c r="NTW24" s="38"/>
      <c r="NTX24" s="38"/>
      <c r="NTY24" s="38"/>
      <c r="NTZ24" s="38"/>
      <c r="NUA24" s="38"/>
      <c r="NUB24" s="38"/>
      <c r="NUC24" s="38"/>
      <c r="NUD24" s="38"/>
      <c r="NUE24" s="38"/>
      <c r="NUF24" s="38"/>
      <c r="NUG24" s="38"/>
      <c r="NUH24" s="38"/>
      <c r="NUI24" s="38"/>
      <c r="NUJ24" s="38"/>
      <c r="NUK24" s="38"/>
      <c r="NUL24" s="38"/>
      <c r="NUM24" s="38"/>
      <c r="NUN24" s="38"/>
      <c r="NUO24" s="38"/>
      <c r="NUP24" s="38"/>
      <c r="NUQ24" s="38"/>
      <c r="NUR24" s="38"/>
      <c r="NUS24" s="38"/>
      <c r="NUT24" s="38"/>
      <c r="NUU24" s="38"/>
      <c r="NUV24" s="38"/>
      <c r="NUW24" s="38"/>
      <c r="NUX24" s="38"/>
      <c r="NUY24" s="38"/>
      <c r="NUZ24" s="38"/>
      <c r="NVA24" s="38"/>
      <c r="NVB24" s="38"/>
      <c r="NVC24" s="38"/>
      <c r="NVD24" s="38"/>
      <c r="NVE24" s="38"/>
      <c r="NVF24" s="38"/>
      <c r="NVG24" s="38"/>
      <c r="NVH24" s="38"/>
      <c r="NVI24" s="38"/>
      <c r="NVJ24" s="38"/>
      <c r="NVK24" s="38"/>
      <c r="NVL24" s="38"/>
      <c r="NVM24" s="38"/>
      <c r="NVN24" s="38"/>
      <c r="NVO24" s="38"/>
      <c r="NVP24" s="38"/>
      <c r="NVQ24" s="38"/>
      <c r="NVR24" s="38"/>
      <c r="NVS24" s="38"/>
      <c r="NVT24" s="38"/>
      <c r="NVU24" s="38"/>
      <c r="NVV24" s="38"/>
      <c r="NVW24" s="38"/>
      <c r="NVX24" s="38"/>
      <c r="NVY24" s="38"/>
      <c r="NVZ24" s="38"/>
      <c r="NWA24" s="38"/>
      <c r="NWB24" s="38"/>
      <c r="NWC24" s="38"/>
      <c r="NWD24" s="38"/>
      <c r="NWE24" s="38"/>
      <c r="NWF24" s="38"/>
      <c r="NWG24" s="38"/>
      <c r="NWH24" s="38"/>
      <c r="NWI24" s="38"/>
      <c r="NWJ24" s="38"/>
      <c r="NWK24" s="38"/>
      <c r="NWL24" s="38"/>
      <c r="NWM24" s="38"/>
      <c r="NWN24" s="38"/>
      <c r="NWO24" s="38"/>
      <c r="NWP24" s="38"/>
      <c r="NWQ24" s="38"/>
      <c r="NWR24" s="38"/>
      <c r="NWS24" s="38"/>
      <c r="NWT24" s="38"/>
      <c r="NWU24" s="38"/>
      <c r="NWV24" s="38"/>
      <c r="NWW24" s="38"/>
      <c r="NWX24" s="38"/>
      <c r="NWY24" s="38"/>
      <c r="NWZ24" s="38"/>
      <c r="NXA24" s="38"/>
      <c r="NXB24" s="38"/>
      <c r="NXC24" s="38"/>
      <c r="NXD24" s="38"/>
      <c r="NXE24" s="38"/>
      <c r="NXF24" s="38"/>
      <c r="NXG24" s="38"/>
      <c r="NXH24" s="38"/>
      <c r="NXI24" s="38"/>
      <c r="NXJ24" s="38"/>
      <c r="NXK24" s="38"/>
      <c r="NXL24" s="38"/>
      <c r="NXM24" s="38"/>
      <c r="NXN24" s="38"/>
      <c r="NXO24" s="38"/>
      <c r="NXP24" s="38"/>
      <c r="NXQ24" s="38"/>
      <c r="NXR24" s="38"/>
      <c r="NXS24" s="38"/>
      <c r="NXT24" s="38"/>
      <c r="NXU24" s="38"/>
      <c r="NXV24" s="38"/>
      <c r="NXW24" s="38"/>
      <c r="NXX24" s="38"/>
      <c r="NXY24" s="38"/>
      <c r="NXZ24" s="38"/>
      <c r="NYA24" s="38"/>
      <c r="NYB24" s="38"/>
      <c r="NYC24" s="38"/>
      <c r="NYD24" s="38"/>
      <c r="NYE24" s="38"/>
      <c r="NYF24" s="38"/>
      <c r="NYG24" s="38"/>
      <c r="NYH24" s="38"/>
      <c r="NYI24" s="38"/>
      <c r="NYJ24" s="38"/>
      <c r="NYK24" s="38"/>
      <c r="NYL24" s="38"/>
      <c r="NYM24" s="38"/>
      <c r="NYN24" s="38"/>
      <c r="NYO24" s="38"/>
      <c r="NYP24" s="38"/>
      <c r="NYQ24" s="38"/>
      <c r="NYR24" s="38"/>
      <c r="NYS24" s="38"/>
      <c r="NYT24" s="38"/>
      <c r="NYU24" s="38"/>
      <c r="NYV24" s="38"/>
      <c r="NYW24" s="38"/>
      <c r="NYX24" s="38"/>
      <c r="NYY24" s="38"/>
      <c r="NYZ24" s="38"/>
      <c r="NZA24" s="38"/>
      <c r="NZB24" s="38"/>
      <c r="NZC24" s="38"/>
      <c r="NZD24" s="38"/>
      <c r="NZE24" s="38"/>
      <c r="NZF24" s="38"/>
      <c r="NZG24" s="38"/>
      <c r="NZH24" s="38"/>
      <c r="NZI24" s="38"/>
      <c r="NZJ24" s="38"/>
      <c r="NZK24" s="38"/>
      <c r="NZL24" s="38"/>
      <c r="NZM24" s="38"/>
      <c r="NZN24" s="38"/>
      <c r="NZO24" s="38"/>
      <c r="NZP24" s="38"/>
      <c r="NZQ24" s="38"/>
      <c r="NZR24" s="38"/>
      <c r="NZS24" s="38"/>
      <c r="NZT24" s="38"/>
      <c r="NZU24" s="38"/>
      <c r="NZV24" s="38"/>
      <c r="NZW24" s="38"/>
      <c r="NZX24" s="38"/>
      <c r="NZY24" s="38"/>
      <c r="NZZ24" s="38"/>
      <c r="OAA24" s="38"/>
      <c r="OAB24" s="38"/>
      <c r="OAC24" s="38"/>
      <c r="OAD24" s="38"/>
      <c r="OAE24" s="38"/>
      <c r="OAF24" s="38"/>
      <c r="OAG24" s="38"/>
      <c r="OAH24" s="38"/>
      <c r="OAI24" s="38"/>
      <c r="OAJ24" s="38"/>
      <c r="OAK24" s="38"/>
      <c r="OAL24" s="38"/>
      <c r="OAM24" s="38"/>
      <c r="OAN24" s="38"/>
      <c r="OAO24" s="38"/>
      <c r="OAP24" s="38"/>
      <c r="OAQ24" s="38"/>
      <c r="OAR24" s="38"/>
      <c r="OAS24" s="38"/>
      <c r="OAT24" s="38"/>
      <c r="OAU24" s="38"/>
      <c r="OAV24" s="38"/>
      <c r="OAW24" s="38"/>
      <c r="OAX24" s="38"/>
      <c r="OAY24" s="38"/>
      <c r="OAZ24" s="38"/>
      <c r="OBA24" s="38"/>
      <c r="OBB24" s="38"/>
      <c r="OBC24" s="38"/>
      <c r="OBD24" s="38"/>
      <c r="OBE24" s="38"/>
      <c r="OBF24" s="38"/>
      <c r="OBG24" s="38"/>
      <c r="OBH24" s="38"/>
      <c r="OBI24" s="38"/>
      <c r="OBJ24" s="38"/>
      <c r="OBK24" s="38"/>
      <c r="OBL24" s="38"/>
      <c r="OBM24" s="38"/>
      <c r="OBN24" s="38"/>
      <c r="OBO24" s="38"/>
      <c r="OBP24" s="38"/>
      <c r="OBQ24" s="38"/>
      <c r="OBR24" s="38"/>
      <c r="OBS24" s="38"/>
      <c r="OBT24" s="38"/>
      <c r="OBU24" s="38"/>
      <c r="OBV24" s="38"/>
      <c r="OBW24" s="38"/>
      <c r="OBX24" s="38"/>
      <c r="OBY24" s="38"/>
      <c r="OBZ24" s="38"/>
      <c r="OCA24" s="38"/>
      <c r="OCB24" s="38"/>
      <c r="OCC24" s="38"/>
      <c r="OCD24" s="38"/>
      <c r="OCE24" s="38"/>
      <c r="OCF24" s="38"/>
      <c r="OCG24" s="38"/>
      <c r="OCH24" s="38"/>
      <c r="OCI24" s="38"/>
      <c r="OCJ24" s="38"/>
      <c r="OCK24" s="38"/>
      <c r="OCL24" s="38"/>
      <c r="OCM24" s="38"/>
      <c r="OCN24" s="38"/>
      <c r="OCO24" s="38"/>
      <c r="OCP24" s="38"/>
      <c r="OCQ24" s="38"/>
      <c r="OCR24" s="38"/>
      <c r="OCS24" s="38"/>
      <c r="OCT24" s="38"/>
      <c r="OCU24" s="38"/>
      <c r="OCV24" s="38"/>
      <c r="OCW24" s="38"/>
      <c r="OCX24" s="38"/>
      <c r="OCY24" s="38"/>
      <c r="OCZ24" s="38"/>
      <c r="ODA24" s="38"/>
      <c r="ODB24" s="38"/>
      <c r="ODC24" s="38"/>
      <c r="ODD24" s="38"/>
      <c r="ODE24" s="38"/>
      <c r="ODF24" s="38"/>
      <c r="ODG24" s="38"/>
      <c r="ODH24" s="38"/>
      <c r="ODI24" s="38"/>
      <c r="ODJ24" s="38"/>
      <c r="ODK24" s="38"/>
      <c r="ODL24" s="38"/>
      <c r="ODM24" s="38"/>
      <c r="ODN24" s="38"/>
      <c r="ODO24" s="38"/>
      <c r="ODP24" s="38"/>
      <c r="ODQ24" s="38"/>
      <c r="ODR24" s="38"/>
      <c r="ODS24" s="38"/>
      <c r="ODT24" s="38"/>
      <c r="ODU24" s="38"/>
      <c r="ODV24" s="38"/>
      <c r="ODW24" s="38"/>
      <c r="ODX24" s="38"/>
      <c r="ODY24" s="38"/>
      <c r="ODZ24" s="38"/>
      <c r="OEA24" s="38"/>
      <c r="OEB24" s="38"/>
      <c r="OEC24" s="38"/>
      <c r="OED24" s="38"/>
      <c r="OEE24" s="38"/>
      <c r="OEF24" s="38"/>
      <c r="OEG24" s="38"/>
      <c r="OEH24" s="38"/>
      <c r="OEI24" s="38"/>
      <c r="OEJ24" s="38"/>
      <c r="OEK24" s="38"/>
      <c r="OEL24" s="38"/>
      <c r="OEM24" s="38"/>
      <c r="OEN24" s="38"/>
      <c r="OEO24" s="38"/>
      <c r="OEP24" s="38"/>
      <c r="OEQ24" s="38"/>
      <c r="OER24" s="38"/>
      <c r="OES24" s="38"/>
      <c r="OET24" s="38"/>
      <c r="OEU24" s="38"/>
      <c r="OEV24" s="38"/>
      <c r="OEW24" s="38"/>
      <c r="OEX24" s="38"/>
      <c r="OEY24" s="38"/>
      <c r="OEZ24" s="38"/>
      <c r="OFA24" s="38"/>
      <c r="OFB24" s="38"/>
      <c r="OFC24" s="38"/>
      <c r="OFD24" s="38"/>
      <c r="OFE24" s="38"/>
      <c r="OFF24" s="38"/>
      <c r="OFG24" s="38"/>
      <c r="OFH24" s="38"/>
      <c r="OFI24" s="38"/>
      <c r="OFJ24" s="38"/>
      <c r="OFK24" s="38"/>
      <c r="OFL24" s="38"/>
      <c r="OFM24" s="38"/>
      <c r="OFN24" s="38"/>
      <c r="OFO24" s="38"/>
      <c r="OFP24" s="38"/>
      <c r="OFQ24" s="38"/>
      <c r="OFR24" s="38"/>
      <c r="OFS24" s="38"/>
      <c r="OFT24" s="38"/>
      <c r="OFU24" s="38"/>
      <c r="OFV24" s="38"/>
      <c r="OFW24" s="38"/>
      <c r="OFX24" s="38"/>
      <c r="OFY24" s="38"/>
      <c r="OFZ24" s="38"/>
      <c r="OGA24" s="38"/>
      <c r="OGB24" s="38"/>
      <c r="OGC24" s="38"/>
      <c r="OGD24" s="38"/>
      <c r="OGE24" s="38"/>
      <c r="OGF24" s="38"/>
      <c r="OGG24" s="38"/>
      <c r="OGH24" s="38"/>
      <c r="OGI24" s="38"/>
      <c r="OGJ24" s="38"/>
      <c r="OGK24" s="38"/>
      <c r="OGL24" s="38"/>
      <c r="OGM24" s="38"/>
      <c r="OGN24" s="38"/>
      <c r="OGO24" s="38"/>
      <c r="OGP24" s="38"/>
      <c r="OGQ24" s="38"/>
      <c r="OGR24" s="38"/>
      <c r="OGS24" s="38"/>
      <c r="OGT24" s="38"/>
      <c r="OGU24" s="38"/>
      <c r="OGV24" s="38"/>
      <c r="OGW24" s="38"/>
      <c r="OGX24" s="38"/>
      <c r="OGY24" s="38"/>
      <c r="OGZ24" s="38"/>
      <c r="OHA24" s="38"/>
      <c r="OHB24" s="38"/>
      <c r="OHC24" s="38"/>
      <c r="OHD24" s="38"/>
      <c r="OHE24" s="38"/>
      <c r="OHF24" s="38"/>
      <c r="OHG24" s="38"/>
      <c r="OHH24" s="38"/>
      <c r="OHI24" s="38"/>
      <c r="OHJ24" s="38"/>
      <c r="OHK24" s="38"/>
      <c r="OHL24" s="38"/>
      <c r="OHM24" s="38"/>
      <c r="OHN24" s="38"/>
      <c r="OHO24" s="38"/>
      <c r="OHP24" s="38"/>
      <c r="OHQ24" s="38"/>
      <c r="OHR24" s="38"/>
      <c r="OHS24" s="38"/>
      <c r="OHT24" s="38"/>
      <c r="OHU24" s="38"/>
      <c r="OHV24" s="38"/>
      <c r="OHW24" s="38"/>
      <c r="OHX24" s="38"/>
      <c r="OHY24" s="38"/>
      <c r="OHZ24" s="38"/>
      <c r="OIA24" s="38"/>
      <c r="OIB24" s="38"/>
      <c r="OIC24" s="38"/>
      <c r="OID24" s="38"/>
      <c r="OIE24" s="38"/>
      <c r="OIF24" s="38"/>
      <c r="OIG24" s="38"/>
      <c r="OIH24" s="38"/>
      <c r="OII24" s="38"/>
      <c r="OIJ24" s="38"/>
      <c r="OIK24" s="38"/>
      <c r="OIL24" s="38"/>
      <c r="OIM24" s="38"/>
      <c r="OIN24" s="38"/>
      <c r="OIO24" s="38"/>
      <c r="OIP24" s="38"/>
      <c r="OIQ24" s="38"/>
      <c r="OIR24" s="38"/>
      <c r="OIS24" s="38"/>
      <c r="OIT24" s="38"/>
      <c r="OIU24" s="38"/>
      <c r="OIV24" s="38"/>
      <c r="OIW24" s="38"/>
      <c r="OIX24" s="38"/>
      <c r="OIY24" s="38"/>
      <c r="OIZ24" s="38"/>
      <c r="OJA24" s="38"/>
      <c r="OJB24" s="38"/>
      <c r="OJC24" s="38"/>
      <c r="OJD24" s="38"/>
      <c r="OJE24" s="38"/>
      <c r="OJF24" s="38"/>
      <c r="OJG24" s="38"/>
      <c r="OJH24" s="38"/>
      <c r="OJI24" s="38"/>
      <c r="OJJ24" s="38"/>
      <c r="OJK24" s="38"/>
      <c r="OJL24" s="38"/>
      <c r="OJM24" s="38"/>
      <c r="OJN24" s="38"/>
      <c r="OJO24" s="38"/>
      <c r="OJP24" s="38"/>
      <c r="OJQ24" s="38"/>
      <c r="OJR24" s="38"/>
      <c r="OJS24" s="38"/>
      <c r="OJT24" s="38"/>
      <c r="OJU24" s="38"/>
      <c r="OJV24" s="38"/>
      <c r="OJW24" s="38"/>
      <c r="OJX24" s="38"/>
      <c r="OJY24" s="38"/>
      <c r="OJZ24" s="38"/>
      <c r="OKA24" s="38"/>
      <c r="OKB24" s="38"/>
      <c r="OKC24" s="38"/>
      <c r="OKD24" s="38"/>
      <c r="OKE24" s="38"/>
      <c r="OKF24" s="38"/>
      <c r="OKG24" s="38"/>
      <c r="OKH24" s="38"/>
      <c r="OKI24" s="38"/>
      <c r="OKJ24" s="38"/>
      <c r="OKK24" s="38"/>
      <c r="OKL24" s="38"/>
      <c r="OKM24" s="38"/>
      <c r="OKN24" s="38"/>
      <c r="OKO24" s="38"/>
      <c r="OKP24" s="38"/>
      <c r="OKQ24" s="38"/>
      <c r="OKR24" s="38"/>
      <c r="OKS24" s="38"/>
      <c r="OKT24" s="38"/>
      <c r="OKU24" s="38"/>
      <c r="OKV24" s="38"/>
      <c r="OKW24" s="38"/>
      <c r="OKX24" s="38"/>
      <c r="OKY24" s="38"/>
      <c r="OKZ24" s="38"/>
      <c r="OLA24" s="38"/>
      <c r="OLB24" s="38"/>
      <c r="OLC24" s="38"/>
      <c r="OLD24" s="38"/>
      <c r="OLE24" s="38"/>
      <c r="OLF24" s="38"/>
      <c r="OLG24" s="38"/>
      <c r="OLH24" s="38"/>
      <c r="OLI24" s="38"/>
      <c r="OLJ24" s="38"/>
      <c r="OLK24" s="38"/>
      <c r="OLL24" s="38"/>
      <c r="OLM24" s="38"/>
      <c r="OLN24" s="38"/>
      <c r="OLO24" s="38"/>
      <c r="OLP24" s="38"/>
      <c r="OLQ24" s="38"/>
      <c r="OLR24" s="38"/>
      <c r="OLS24" s="38"/>
      <c r="OLT24" s="38"/>
      <c r="OLU24" s="38"/>
      <c r="OLV24" s="38"/>
      <c r="OLW24" s="38"/>
      <c r="OLX24" s="38"/>
      <c r="OLY24" s="38"/>
      <c r="OLZ24" s="38"/>
      <c r="OMA24" s="38"/>
      <c r="OMB24" s="38"/>
      <c r="OMC24" s="38"/>
      <c r="OMD24" s="38"/>
      <c r="OME24" s="38"/>
      <c r="OMF24" s="38"/>
      <c r="OMG24" s="38"/>
      <c r="OMH24" s="38"/>
      <c r="OMI24" s="38"/>
      <c r="OMJ24" s="38"/>
      <c r="OMK24" s="38"/>
      <c r="OML24" s="38"/>
      <c r="OMM24" s="38"/>
      <c r="OMN24" s="38"/>
      <c r="OMO24" s="38"/>
      <c r="OMP24" s="38"/>
      <c r="OMQ24" s="38"/>
      <c r="OMR24" s="38"/>
      <c r="OMS24" s="38"/>
      <c r="OMT24" s="38"/>
      <c r="OMU24" s="38"/>
      <c r="OMV24" s="38"/>
      <c r="OMW24" s="38"/>
      <c r="OMX24" s="38"/>
      <c r="OMY24" s="38"/>
      <c r="OMZ24" s="38"/>
      <c r="ONA24" s="38"/>
      <c r="ONB24" s="38"/>
      <c r="ONC24" s="38"/>
      <c r="OND24" s="38"/>
      <c r="ONE24" s="38"/>
      <c r="ONF24" s="38"/>
      <c r="ONG24" s="38"/>
      <c r="ONH24" s="38"/>
      <c r="ONI24" s="38"/>
      <c r="ONJ24" s="38"/>
      <c r="ONK24" s="38"/>
      <c r="ONL24" s="38"/>
      <c r="ONM24" s="38"/>
      <c r="ONN24" s="38"/>
      <c r="ONO24" s="38"/>
      <c r="ONP24" s="38"/>
      <c r="ONQ24" s="38"/>
      <c r="ONR24" s="38"/>
      <c r="ONS24" s="38"/>
      <c r="ONT24" s="38"/>
      <c r="ONU24" s="38"/>
      <c r="ONV24" s="38"/>
      <c r="ONW24" s="38"/>
      <c r="ONX24" s="38"/>
      <c r="ONY24" s="38"/>
      <c r="ONZ24" s="38"/>
      <c r="OOA24" s="38"/>
      <c r="OOB24" s="38"/>
      <c r="OOC24" s="38"/>
      <c r="OOD24" s="38"/>
      <c r="OOE24" s="38"/>
      <c r="OOF24" s="38"/>
      <c r="OOG24" s="38"/>
      <c r="OOH24" s="38"/>
      <c r="OOI24" s="38"/>
      <c r="OOJ24" s="38"/>
      <c r="OOK24" s="38"/>
      <c r="OOL24" s="38"/>
      <c r="OOM24" s="38"/>
      <c r="OON24" s="38"/>
      <c r="OOO24" s="38"/>
      <c r="OOP24" s="38"/>
      <c r="OOQ24" s="38"/>
      <c r="OOR24" s="38"/>
      <c r="OOS24" s="38"/>
      <c r="OOT24" s="38"/>
      <c r="OOU24" s="38"/>
      <c r="OOV24" s="38"/>
      <c r="OOW24" s="38"/>
      <c r="OOX24" s="38"/>
      <c r="OOY24" s="38"/>
      <c r="OOZ24" s="38"/>
      <c r="OPA24" s="38"/>
      <c r="OPB24" s="38"/>
      <c r="OPC24" s="38"/>
      <c r="OPD24" s="38"/>
      <c r="OPE24" s="38"/>
      <c r="OPF24" s="38"/>
      <c r="OPG24" s="38"/>
      <c r="OPH24" s="38"/>
      <c r="OPI24" s="38"/>
      <c r="OPJ24" s="38"/>
      <c r="OPK24" s="38"/>
      <c r="OPL24" s="38"/>
      <c r="OPM24" s="38"/>
      <c r="OPN24" s="38"/>
      <c r="OPO24" s="38"/>
      <c r="OPP24" s="38"/>
      <c r="OPQ24" s="38"/>
      <c r="OPR24" s="38"/>
      <c r="OPS24" s="38"/>
      <c r="OPT24" s="38"/>
      <c r="OPU24" s="38"/>
      <c r="OPV24" s="38"/>
      <c r="OPW24" s="38"/>
      <c r="OPX24" s="38"/>
      <c r="OPY24" s="38"/>
      <c r="OPZ24" s="38"/>
      <c r="OQA24" s="38"/>
      <c r="OQB24" s="38"/>
      <c r="OQC24" s="38"/>
      <c r="OQD24" s="38"/>
      <c r="OQE24" s="38"/>
      <c r="OQF24" s="38"/>
      <c r="OQG24" s="38"/>
      <c r="OQH24" s="38"/>
      <c r="OQI24" s="38"/>
      <c r="OQJ24" s="38"/>
      <c r="OQK24" s="38"/>
      <c r="OQL24" s="38"/>
      <c r="OQM24" s="38"/>
      <c r="OQN24" s="38"/>
      <c r="OQO24" s="38"/>
      <c r="OQP24" s="38"/>
      <c r="OQQ24" s="38"/>
      <c r="OQR24" s="38"/>
      <c r="OQS24" s="38"/>
      <c r="OQT24" s="38"/>
      <c r="OQU24" s="38"/>
      <c r="OQV24" s="38"/>
      <c r="OQW24" s="38"/>
      <c r="OQX24" s="38"/>
      <c r="OQY24" s="38"/>
      <c r="OQZ24" s="38"/>
      <c r="ORA24" s="38"/>
      <c r="ORB24" s="38"/>
      <c r="ORC24" s="38"/>
      <c r="ORD24" s="38"/>
      <c r="ORE24" s="38"/>
      <c r="ORF24" s="38"/>
      <c r="ORG24" s="38"/>
      <c r="ORH24" s="38"/>
      <c r="ORI24" s="38"/>
      <c r="ORJ24" s="38"/>
      <c r="ORK24" s="38"/>
      <c r="ORL24" s="38"/>
      <c r="ORM24" s="38"/>
      <c r="ORN24" s="38"/>
      <c r="ORO24" s="38"/>
      <c r="ORP24" s="38"/>
      <c r="ORQ24" s="38"/>
      <c r="ORR24" s="38"/>
      <c r="ORS24" s="38"/>
      <c r="ORT24" s="38"/>
      <c r="ORU24" s="38"/>
      <c r="ORV24" s="38"/>
      <c r="ORW24" s="38"/>
      <c r="ORX24" s="38"/>
      <c r="ORY24" s="38"/>
      <c r="ORZ24" s="38"/>
      <c r="OSA24" s="38"/>
      <c r="OSB24" s="38"/>
      <c r="OSC24" s="38"/>
      <c r="OSD24" s="38"/>
      <c r="OSE24" s="38"/>
      <c r="OSF24" s="38"/>
      <c r="OSG24" s="38"/>
      <c r="OSH24" s="38"/>
      <c r="OSI24" s="38"/>
      <c r="OSJ24" s="38"/>
      <c r="OSK24" s="38"/>
      <c r="OSL24" s="38"/>
      <c r="OSM24" s="38"/>
      <c r="OSN24" s="38"/>
      <c r="OSO24" s="38"/>
      <c r="OSP24" s="38"/>
      <c r="OSQ24" s="38"/>
      <c r="OSR24" s="38"/>
      <c r="OSS24" s="38"/>
      <c r="OST24" s="38"/>
      <c r="OSU24" s="38"/>
      <c r="OSV24" s="38"/>
      <c r="OSW24" s="38"/>
      <c r="OSX24" s="38"/>
      <c r="OSY24" s="38"/>
      <c r="OSZ24" s="38"/>
      <c r="OTA24" s="38"/>
      <c r="OTB24" s="38"/>
      <c r="OTC24" s="38"/>
      <c r="OTD24" s="38"/>
      <c r="OTE24" s="38"/>
      <c r="OTF24" s="38"/>
      <c r="OTG24" s="38"/>
      <c r="OTH24" s="38"/>
      <c r="OTI24" s="38"/>
      <c r="OTJ24" s="38"/>
      <c r="OTK24" s="38"/>
      <c r="OTL24" s="38"/>
      <c r="OTM24" s="38"/>
      <c r="OTN24" s="38"/>
      <c r="OTO24" s="38"/>
      <c r="OTP24" s="38"/>
      <c r="OTQ24" s="38"/>
      <c r="OTR24" s="38"/>
      <c r="OTS24" s="38"/>
      <c r="OTT24" s="38"/>
      <c r="OTU24" s="38"/>
      <c r="OTV24" s="38"/>
      <c r="OTW24" s="38"/>
      <c r="OTX24" s="38"/>
      <c r="OTY24" s="38"/>
      <c r="OTZ24" s="38"/>
      <c r="OUA24" s="38"/>
      <c r="OUB24" s="38"/>
      <c r="OUC24" s="38"/>
      <c r="OUD24" s="38"/>
      <c r="OUE24" s="38"/>
      <c r="OUF24" s="38"/>
      <c r="OUG24" s="38"/>
      <c r="OUH24" s="38"/>
      <c r="OUI24" s="38"/>
      <c r="OUJ24" s="38"/>
      <c r="OUK24" s="38"/>
      <c r="OUL24" s="38"/>
      <c r="OUM24" s="38"/>
      <c r="OUN24" s="38"/>
      <c r="OUO24" s="38"/>
      <c r="OUP24" s="38"/>
      <c r="OUQ24" s="38"/>
      <c r="OUR24" s="38"/>
      <c r="OUS24" s="38"/>
      <c r="OUT24" s="38"/>
      <c r="OUU24" s="38"/>
      <c r="OUV24" s="38"/>
      <c r="OUW24" s="38"/>
      <c r="OUX24" s="38"/>
      <c r="OUY24" s="38"/>
      <c r="OUZ24" s="38"/>
      <c r="OVA24" s="38"/>
      <c r="OVB24" s="38"/>
      <c r="OVC24" s="38"/>
      <c r="OVD24" s="38"/>
      <c r="OVE24" s="38"/>
      <c r="OVF24" s="38"/>
      <c r="OVG24" s="38"/>
      <c r="OVH24" s="38"/>
      <c r="OVI24" s="38"/>
      <c r="OVJ24" s="38"/>
      <c r="OVK24" s="38"/>
      <c r="OVL24" s="38"/>
      <c r="OVM24" s="38"/>
      <c r="OVN24" s="38"/>
      <c r="OVO24" s="38"/>
      <c r="OVP24" s="38"/>
      <c r="OVQ24" s="38"/>
      <c r="OVR24" s="38"/>
      <c r="OVS24" s="38"/>
      <c r="OVT24" s="38"/>
      <c r="OVU24" s="38"/>
      <c r="OVV24" s="38"/>
      <c r="OVW24" s="38"/>
      <c r="OVX24" s="38"/>
      <c r="OVY24" s="38"/>
      <c r="OVZ24" s="38"/>
      <c r="OWA24" s="38"/>
      <c r="OWB24" s="38"/>
      <c r="OWC24" s="38"/>
      <c r="OWD24" s="38"/>
      <c r="OWE24" s="38"/>
      <c r="OWF24" s="38"/>
      <c r="OWG24" s="38"/>
      <c r="OWH24" s="38"/>
      <c r="OWI24" s="38"/>
      <c r="OWJ24" s="38"/>
      <c r="OWK24" s="38"/>
      <c r="OWL24" s="38"/>
      <c r="OWM24" s="38"/>
      <c r="OWN24" s="38"/>
      <c r="OWO24" s="38"/>
      <c r="OWP24" s="38"/>
      <c r="OWQ24" s="38"/>
      <c r="OWR24" s="38"/>
      <c r="OWS24" s="38"/>
      <c r="OWT24" s="38"/>
      <c r="OWU24" s="38"/>
      <c r="OWV24" s="38"/>
      <c r="OWW24" s="38"/>
      <c r="OWX24" s="38"/>
      <c r="OWY24" s="38"/>
      <c r="OWZ24" s="38"/>
      <c r="OXA24" s="38"/>
      <c r="OXB24" s="38"/>
      <c r="OXC24" s="38"/>
      <c r="OXD24" s="38"/>
      <c r="OXE24" s="38"/>
      <c r="OXF24" s="38"/>
      <c r="OXG24" s="38"/>
      <c r="OXH24" s="38"/>
      <c r="OXI24" s="38"/>
      <c r="OXJ24" s="38"/>
      <c r="OXK24" s="38"/>
      <c r="OXL24" s="38"/>
      <c r="OXM24" s="38"/>
      <c r="OXN24" s="38"/>
      <c r="OXO24" s="38"/>
      <c r="OXP24" s="38"/>
      <c r="OXQ24" s="38"/>
      <c r="OXR24" s="38"/>
      <c r="OXS24" s="38"/>
      <c r="OXT24" s="38"/>
      <c r="OXU24" s="38"/>
      <c r="OXV24" s="38"/>
      <c r="OXW24" s="38"/>
      <c r="OXX24" s="38"/>
      <c r="OXY24" s="38"/>
      <c r="OXZ24" s="38"/>
      <c r="OYA24" s="38"/>
      <c r="OYB24" s="38"/>
      <c r="OYC24" s="38"/>
      <c r="OYD24" s="38"/>
      <c r="OYE24" s="38"/>
      <c r="OYF24" s="38"/>
      <c r="OYG24" s="38"/>
      <c r="OYH24" s="38"/>
      <c r="OYI24" s="38"/>
      <c r="OYJ24" s="38"/>
      <c r="OYK24" s="38"/>
      <c r="OYL24" s="38"/>
      <c r="OYM24" s="38"/>
      <c r="OYN24" s="38"/>
      <c r="OYO24" s="38"/>
      <c r="OYP24" s="38"/>
      <c r="OYQ24" s="38"/>
      <c r="OYR24" s="38"/>
      <c r="OYS24" s="38"/>
      <c r="OYT24" s="38"/>
      <c r="OYU24" s="38"/>
      <c r="OYV24" s="38"/>
      <c r="OYW24" s="38"/>
      <c r="OYX24" s="38"/>
      <c r="OYY24" s="38"/>
      <c r="OYZ24" s="38"/>
      <c r="OZA24" s="38"/>
      <c r="OZB24" s="38"/>
      <c r="OZC24" s="38"/>
      <c r="OZD24" s="38"/>
      <c r="OZE24" s="38"/>
      <c r="OZF24" s="38"/>
      <c r="OZG24" s="38"/>
      <c r="OZH24" s="38"/>
      <c r="OZI24" s="38"/>
      <c r="OZJ24" s="38"/>
      <c r="OZK24" s="38"/>
      <c r="OZL24" s="38"/>
      <c r="OZM24" s="38"/>
      <c r="OZN24" s="38"/>
      <c r="OZO24" s="38"/>
      <c r="OZP24" s="38"/>
      <c r="OZQ24" s="38"/>
      <c r="OZR24" s="38"/>
      <c r="OZS24" s="38"/>
      <c r="OZT24" s="38"/>
      <c r="OZU24" s="38"/>
      <c r="OZV24" s="38"/>
      <c r="OZW24" s="38"/>
      <c r="OZX24" s="38"/>
      <c r="OZY24" s="38"/>
      <c r="OZZ24" s="38"/>
      <c r="PAA24" s="38"/>
      <c r="PAB24" s="38"/>
      <c r="PAC24" s="38"/>
      <c r="PAD24" s="38"/>
      <c r="PAE24" s="38"/>
      <c r="PAF24" s="38"/>
      <c r="PAG24" s="38"/>
      <c r="PAH24" s="38"/>
      <c r="PAI24" s="38"/>
      <c r="PAJ24" s="38"/>
      <c r="PAK24" s="38"/>
      <c r="PAL24" s="38"/>
      <c r="PAM24" s="38"/>
      <c r="PAN24" s="38"/>
      <c r="PAO24" s="38"/>
      <c r="PAP24" s="38"/>
      <c r="PAQ24" s="38"/>
      <c r="PAR24" s="38"/>
      <c r="PAS24" s="38"/>
      <c r="PAT24" s="38"/>
      <c r="PAU24" s="38"/>
      <c r="PAV24" s="38"/>
      <c r="PAW24" s="38"/>
      <c r="PAX24" s="38"/>
      <c r="PAY24" s="38"/>
      <c r="PAZ24" s="38"/>
      <c r="PBA24" s="38"/>
      <c r="PBB24" s="38"/>
      <c r="PBC24" s="38"/>
      <c r="PBD24" s="38"/>
      <c r="PBE24" s="38"/>
      <c r="PBF24" s="38"/>
      <c r="PBG24" s="38"/>
      <c r="PBH24" s="38"/>
      <c r="PBI24" s="38"/>
      <c r="PBJ24" s="38"/>
      <c r="PBK24" s="38"/>
      <c r="PBL24" s="38"/>
      <c r="PBM24" s="38"/>
      <c r="PBN24" s="38"/>
      <c r="PBO24" s="38"/>
      <c r="PBP24" s="38"/>
      <c r="PBQ24" s="38"/>
      <c r="PBR24" s="38"/>
      <c r="PBS24" s="38"/>
      <c r="PBT24" s="38"/>
      <c r="PBU24" s="38"/>
      <c r="PBV24" s="38"/>
      <c r="PBW24" s="38"/>
      <c r="PBX24" s="38"/>
      <c r="PBY24" s="38"/>
      <c r="PBZ24" s="38"/>
      <c r="PCA24" s="38"/>
      <c r="PCB24" s="38"/>
      <c r="PCC24" s="38"/>
      <c r="PCD24" s="38"/>
      <c r="PCE24" s="38"/>
      <c r="PCF24" s="38"/>
      <c r="PCG24" s="38"/>
      <c r="PCH24" s="38"/>
      <c r="PCI24" s="38"/>
      <c r="PCJ24" s="38"/>
      <c r="PCK24" s="38"/>
      <c r="PCL24" s="38"/>
      <c r="PCM24" s="38"/>
      <c r="PCN24" s="38"/>
      <c r="PCO24" s="38"/>
      <c r="PCP24" s="38"/>
      <c r="PCQ24" s="38"/>
      <c r="PCR24" s="38"/>
      <c r="PCS24" s="38"/>
      <c r="PCT24" s="38"/>
      <c r="PCU24" s="38"/>
      <c r="PCV24" s="38"/>
      <c r="PCW24" s="38"/>
      <c r="PCX24" s="38"/>
      <c r="PCY24" s="38"/>
      <c r="PCZ24" s="38"/>
      <c r="PDA24" s="38"/>
      <c r="PDB24" s="38"/>
      <c r="PDC24" s="38"/>
      <c r="PDD24" s="38"/>
      <c r="PDE24" s="38"/>
      <c r="PDF24" s="38"/>
      <c r="PDG24" s="38"/>
      <c r="PDH24" s="38"/>
      <c r="PDI24" s="38"/>
      <c r="PDJ24" s="38"/>
      <c r="PDK24" s="38"/>
      <c r="PDL24" s="38"/>
      <c r="PDM24" s="38"/>
      <c r="PDN24" s="38"/>
      <c r="PDO24" s="38"/>
      <c r="PDP24" s="38"/>
      <c r="PDQ24" s="38"/>
      <c r="PDR24" s="38"/>
      <c r="PDS24" s="38"/>
      <c r="PDT24" s="38"/>
      <c r="PDU24" s="38"/>
      <c r="PDV24" s="38"/>
      <c r="PDW24" s="38"/>
      <c r="PDX24" s="38"/>
      <c r="PDY24" s="38"/>
      <c r="PDZ24" s="38"/>
      <c r="PEA24" s="38"/>
      <c r="PEB24" s="38"/>
      <c r="PEC24" s="38"/>
      <c r="PED24" s="38"/>
      <c r="PEE24" s="38"/>
      <c r="PEF24" s="38"/>
      <c r="PEG24" s="38"/>
      <c r="PEH24" s="38"/>
      <c r="PEI24" s="38"/>
      <c r="PEJ24" s="38"/>
      <c r="PEK24" s="38"/>
      <c r="PEL24" s="38"/>
      <c r="PEM24" s="38"/>
      <c r="PEN24" s="38"/>
      <c r="PEO24" s="38"/>
      <c r="PEP24" s="38"/>
      <c r="PEQ24" s="38"/>
      <c r="PER24" s="38"/>
      <c r="PES24" s="38"/>
      <c r="PET24" s="38"/>
      <c r="PEU24" s="38"/>
      <c r="PEV24" s="38"/>
      <c r="PEW24" s="38"/>
      <c r="PEX24" s="38"/>
      <c r="PEY24" s="38"/>
      <c r="PEZ24" s="38"/>
      <c r="PFA24" s="38"/>
      <c r="PFB24" s="38"/>
      <c r="PFC24" s="38"/>
      <c r="PFD24" s="38"/>
      <c r="PFE24" s="38"/>
      <c r="PFF24" s="38"/>
      <c r="PFG24" s="38"/>
      <c r="PFH24" s="38"/>
      <c r="PFI24" s="38"/>
      <c r="PFJ24" s="38"/>
      <c r="PFK24" s="38"/>
      <c r="PFL24" s="38"/>
      <c r="PFM24" s="38"/>
      <c r="PFN24" s="38"/>
      <c r="PFO24" s="38"/>
      <c r="PFP24" s="38"/>
      <c r="PFQ24" s="38"/>
      <c r="PFR24" s="38"/>
      <c r="PFS24" s="38"/>
      <c r="PFT24" s="38"/>
      <c r="PFU24" s="38"/>
      <c r="PFV24" s="38"/>
      <c r="PFW24" s="38"/>
      <c r="PFX24" s="38"/>
      <c r="PFY24" s="38"/>
      <c r="PFZ24" s="38"/>
      <c r="PGA24" s="38"/>
      <c r="PGB24" s="38"/>
      <c r="PGC24" s="38"/>
      <c r="PGD24" s="38"/>
      <c r="PGE24" s="38"/>
      <c r="PGF24" s="38"/>
      <c r="PGG24" s="38"/>
      <c r="PGH24" s="38"/>
      <c r="PGI24" s="38"/>
      <c r="PGJ24" s="38"/>
      <c r="PGK24" s="38"/>
      <c r="PGL24" s="38"/>
      <c r="PGM24" s="38"/>
      <c r="PGN24" s="38"/>
      <c r="PGO24" s="38"/>
      <c r="PGP24" s="38"/>
      <c r="PGQ24" s="38"/>
      <c r="PGR24" s="38"/>
      <c r="PGS24" s="38"/>
      <c r="PGT24" s="38"/>
      <c r="PGU24" s="38"/>
      <c r="PGV24" s="38"/>
      <c r="PGW24" s="38"/>
      <c r="PGX24" s="38"/>
      <c r="PGY24" s="38"/>
      <c r="PGZ24" s="38"/>
      <c r="PHA24" s="38"/>
      <c r="PHB24" s="38"/>
      <c r="PHC24" s="38"/>
      <c r="PHD24" s="38"/>
      <c r="PHE24" s="38"/>
      <c r="PHF24" s="38"/>
      <c r="PHG24" s="38"/>
      <c r="PHH24" s="38"/>
      <c r="PHI24" s="38"/>
      <c r="PHJ24" s="38"/>
      <c r="PHK24" s="38"/>
      <c r="PHL24" s="38"/>
      <c r="PHM24" s="38"/>
      <c r="PHN24" s="38"/>
      <c r="PHO24" s="38"/>
      <c r="PHP24" s="38"/>
      <c r="PHQ24" s="38"/>
      <c r="PHR24" s="38"/>
      <c r="PHS24" s="38"/>
      <c r="PHT24" s="38"/>
      <c r="PHU24" s="38"/>
      <c r="PHV24" s="38"/>
      <c r="PHW24" s="38"/>
      <c r="PHX24" s="38"/>
      <c r="PHY24" s="38"/>
      <c r="PHZ24" s="38"/>
      <c r="PIA24" s="38"/>
      <c r="PIB24" s="38"/>
      <c r="PIC24" s="38"/>
      <c r="PID24" s="38"/>
      <c r="PIE24" s="38"/>
      <c r="PIF24" s="38"/>
      <c r="PIG24" s="38"/>
      <c r="PIH24" s="38"/>
      <c r="PII24" s="38"/>
      <c r="PIJ24" s="38"/>
      <c r="PIK24" s="38"/>
      <c r="PIL24" s="38"/>
      <c r="PIM24" s="38"/>
      <c r="PIN24" s="38"/>
      <c r="PIO24" s="38"/>
      <c r="PIP24" s="38"/>
      <c r="PIQ24" s="38"/>
      <c r="PIR24" s="38"/>
      <c r="PIS24" s="38"/>
      <c r="PIT24" s="38"/>
      <c r="PIU24" s="38"/>
      <c r="PIV24" s="38"/>
      <c r="PIW24" s="38"/>
      <c r="PIX24" s="38"/>
      <c r="PIY24" s="38"/>
      <c r="PIZ24" s="38"/>
      <c r="PJA24" s="38"/>
      <c r="PJB24" s="38"/>
      <c r="PJC24" s="38"/>
      <c r="PJD24" s="38"/>
      <c r="PJE24" s="38"/>
      <c r="PJF24" s="38"/>
      <c r="PJG24" s="38"/>
      <c r="PJH24" s="38"/>
      <c r="PJI24" s="38"/>
      <c r="PJJ24" s="38"/>
      <c r="PJK24" s="38"/>
      <c r="PJL24" s="38"/>
      <c r="PJM24" s="38"/>
      <c r="PJN24" s="38"/>
      <c r="PJO24" s="38"/>
      <c r="PJP24" s="38"/>
      <c r="PJQ24" s="38"/>
      <c r="PJR24" s="38"/>
      <c r="PJS24" s="38"/>
      <c r="PJT24" s="38"/>
      <c r="PJU24" s="38"/>
      <c r="PJV24" s="38"/>
      <c r="PJW24" s="38"/>
      <c r="PJX24" s="38"/>
      <c r="PJY24" s="38"/>
      <c r="PJZ24" s="38"/>
      <c r="PKA24" s="38"/>
      <c r="PKB24" s="38"/>
      <c r="PKC24" s="38"/>
      <c r="PKD24" s="38"/>
      <c r="PKE24" s="38"/>
      <c r="PKF24" s="38"/>
      <c r="PKG24" s="38"/>
      <c r="PKH24" s="38"/>
      <c r="PKI24" s="38"/>
      <c r="PKJ24" s="38"/>
      <c r="PKK24" s="38"/>
      <c r="PKL24" s="38"/>
      <c r="PKM24" s="38"/>
      <c r="PKN24" s="38"/>
      <c r="PKO24" s="38"/>
      <c r="PKP24" s="38"/>
      <c r="PKQ24" s="38"/>
      <c r="PKR24" s="38"/>
      <c r="PKS24" s="38"/>
      <c r="PKT24" s="38"/>
      <c r="PKU24" s="38"/>
      <c r="PKV24" s="38"/>
      <c r="PKW24" s="38"/>
      <c r="PKX24" s="38"/>
      <c r="PKY24" s="38"/>
      <c r="PKZ24" s="38"/>
      <c r="PLA24" s="38"/>
      <c r="PLB24" s="38"/>
      <c r="PLC24" s="38"/>
      <c r="PLD24" s="38"/>
      <c r="PLE24" s="38"/>
      <c r="PLF24" s="38"/>
      <c r="PLG24" s="38"/>
      <c r="PLH24" s="38"/>
      <c r="PLI24" s="38"/>
      <c r="PLJ24" s="38"/>
      <c r="PLK24" s="38"/>
      <c r="PLL24" s="38"/>
      <c r="PLM24" s="38"/>
      <c r="PLN24" s="38"/>
      <c r="PLO24" s="38"/>
      <c r="PLP24" s="38"/>
      <c r="PLQ24" s="38"/>
      <c r="PLR24" s="38"/>
      <c r="PLS24" s="38"/>
      <c r="PLT24" s="38"/>
      <c r="PLU24" s="38"/>
      <c r="PLV24" s="38"/>
      <c r="PLW24" s="38"/>
      <c r="PLX24" s="38"/>
      <c r="PLY24" s="38"/>
      <c r="PLZ24" s="38"/>
      <c r="PMA24" s="38"/>
      <c r="PMB24" s="38"/>
      <c r="PMC24" s="38"/>
      <c r="PMD24" s="38"/>
      <c r="PME24" s="38"/>
      <c r="PMF24" s="38"/>
      <c r="PMG24" s="38"/>
      <c r="PMH24" s="38"/>
      <c r="PMI24" s="38"/>
      <c r="PMJ24" s="38"/>
      <c r="PMK24" s="38"/>
      <c r="PML24" s="38"/>
      <c r="PMM24" s="38"/>
      <c r="PMN24" s="38"/>
      <c r="PMO24" s="38"/>
      <c r="PMP24" s="38"/>
      <c r="PMQ24" s="38"/>
      <c r="PMR24" s="38"/>
      <c r="PMS24" s="38"/>
      <c r="PMT24" s="38"/>
      <c r="PMU24" s="38"/>
      <c r="PMV24" s="38"/>
      <c r="PMW24" s="38"/>
      <c r="PMX24" s="38"/>
      <c r="PMY24" s="38"/>
      <c r="PMZ24" s="38"/>
      <c r="PNA24" s="38"/>
      <c r="PNB24" s="38"/>
      <c r="PNC24" s="38"/>
      <c r="PND24" s="38"/>
      <c r="PNE24" s="38"/>
      <c r="PNF24" s="38"/>
      <c r="PNG24" s="38"/>
      <c r="PNH24" s="38"/>
      <c r="PNI24" s="38"/>
      <c r="PNJ24" s="38"/>
      <c r="PNK24" s="38"/>
      <c r="PNL24" s="38"/>
      <c r="PNM24" s="38"/>
      <c r="PNN24" s="38"/>
      <c r="PNO24" s="38"/>
      <c r="PNP24" s="38"/>
      <c r="PNQ24" s="38"/>
      <c r="PNR24" s="38"/>
      <c r="PNS24" s="38"/>
      <c r="PNT24" s="38"/>
      <c r="PNU24" s="38"/>
      <c r="PNV24" s="38"/>
      <c r="PNW24" s="38"/>
      <c r="PNX24" s="38"/>
      <c r="PNY24" s="38"/>
      <c r="PNZ24" s="38"/>
      <c r="POA24" s="38"/>
      <c r="POB24" s="38"/>
      <c r="POC24" s="38"/>
      <c r="POD24" s="38"/>
      <c r="POE24" s="38"/>
      <c r="POF24" s="38"/>
      <c r="POG24" s="38"/>
      <c r="POH24" s="38"/>
      <c r="POI24" s="38"/>
      <c r="POJ24" s="38"/>
      <c r="POK24" s="38"/>
      <c r="POL24" s="38"/>
      <c r="POM24" s="38"/>
      <c r="PON24" s="38"/>
      <c r="POO24" s="38"/>
      <c r="POP24" s="38"/>
      <c r="POQ24" s="38"/>
      <c r="POR24" s="38"/>
      <c r="POS24" s="38"/>
      <c r="POT24" s="38"/>
      <c r="POU24" s="38"/>
      <c r="POV24" s="38"/>
      <c r="POW24" s="38"/>
      <c r="POX24" s="38"/>
      <c r="POY24" s="38"/>
      <c r="POZ24" s="38"/>
      <c r="PPA24" s="38"/>
      <c r="PPB24" s="38"/>
      <c r="PPC24" s="38"/>
      <c r="PPD24" s="38"/>
      <c r="PPE24" s="38"/>
      <c r="PPF24" s="38"/>
      <c r="PPG24" s="38"/>
      <c r="PPH24" s="38"/>
      <c r="PPI24" s="38"/>
      <c r="PPJ24" s="38"/>
      <c r="PPK24" s="38"/>
      <c r="PPL24" s="38"/>
      <c r="PPM24" s="38"/>
      <c r="PPN24" s="38"/>
      <c r="PPO24" s="38"/>
      <c r="PPP24" s="38"/>
      <c r="PPQ24" s="38"/>
      <c r="PPR24" s="38"/>
      <c r="PPS24" s="38"/>
      <c r="PPT24" s="38"/>
      <c r="PPU24" s="38"/>
      <c r="PPV24" s="38"/>
      <c r="PPW24" s="38"/>
      <c r="PPX24" s="38"/>
      <c r="PPY24" s="38"/>
      <c r="PPZ24" s="38"/>
      <c r="PQA24" s="38"/>
      <c r="PQB24" s="38"/>
      <c r="PQC24" s="38"/>
      <c r="PQD24" s="38"/>
      <c r="PQE24" s="38"/>
      <c r="PQF24" s="38"/>
      <c r="PQG24" s="38"/>
      <c r="PQH24" s="38"/>
      <c r="PQI24" s="38"/>
      <c r="PQJ24" s="38"/>
      <c r="PQK24" s="38"/>
      <c r="PQL24" s="38"/>
      <c r="PQM24" s="38"/>
      <c r="PQN24" s="38"/>
      <c r="PQO24" s="38"/>
      <c r="PQP24" s="38"/>
      <c r="PQQ24" s="38"/>
      <c r="PQR24" s="38"/>
      <c r="PQS24" s="38"/>
      <c r="PQT24" s="38"/>
      <c r="PQU24" s="38"/>
      <c r="PQV24" s="38"/>
      <c r="PQW24" s="38"/>
      <c r="PQX24" s="38"/>
      <c r="PQY24" s="38"/>
      <c r="PQZ24" s="38"/>
      <c r="PRA24" s="38"/>
      <c r="PRB24" s="38"/>
      <c r="PRC24" s="38"/>
      <c r="PRD24" s="38"/>
      <c r="PRE24" s="38"/>
      <c r="PRF24" s="38"/>
      <c r="PRG24" s="38"/>
      <c r="PRH24" s="38"/>
      <c r="PRI24" s="38"/>
      <c r="PRJ24" s="38"/>
      <c r="PRK24" s="38"/>
      <c r="PRL24" s="38"/>
      <c r="PRM24" s="38"/>
      <c r="PRN24" s="38"/>
      <c r="PRO24" s="38"/>
      <c r="PRP24" s="38"/>
      <c r="PRQ24" s="38"/>
      <c r="PRR24" s="38"/>
      <c r="PRS24" s="38"/>
      <c r="PRT24" s="38"/>
      <c r="PRU24" s="38"/>
      <c r="PRV24" s="38"/>
      <c r="PRW24" s="38"/>
      <c r="PRX24" s="38"/>
      <c r="PRY24" s="38"/>
      <c r="PRZ24" s="38"/>
      <c r="PSA24" s="38"/>
      <c r="PSB24" s="38"/>
      <c r="PSC24" s="38"/>
      <c r="PSD24" s="38"/>
      <c r="PSE24" s="38"/>
      <c r="PSF24" s="38"/>
      <c r="PSG24" s="38"/>
      <c r="PSH24" s="38"/>
      <c r="PSI24" s="38"/>
      <c r="PSJ24" s="38"/>
      <c r="PSK24" s="38"/>
      <c r="PSL24" s="38"/>
      <c r="PSM24" s="38"/>
      <c r="PSN24" s="38"/>
      <c r="PSO24" s="38"/>
      <c r="PSP24" s="38"/>
      <c r="PSQ24" s="38"/>
      <c r="PSR24" s="38"/>
      <c r="PSS24" s="38"/>
      <c r="PST24" s="38"/>
      <c r="PSU24" s="38"/>
      <c r="PSV24" s="38"/>
      <c r="PSW24" s="38"/>
      <c r="PSX24" s="38"/>
      <c r="PSY24" s="38"/>
      <c r="PSZ24" s="38"/>
      <c r="PTA24" s="38"/>
      <c r="PTB24" s="38"/>
      <c r="PTC24" s="38"/>
      <c r="PTD24" s="38"/>
      <c r="PTE24" s="38"/>
      <c r="PTF24" s="38"/>
      <c r="PTG24" s="38"/>
      <c r="PTH24" s="38"/>
      <c r="PTI24" s="38"/>
      <c r="PTJ24" s="38"/>
      <c r="PTK24" s="38"/>
      <c r="PTL24" s="38"/>
      <c r="PTM24" s="38"/>
      <c r="PTN24" s="38"/>
      <c r="PTO24" s="38"/>
      <c r="PTP24" s="38"/>
      <c r="PTQ24" s="38"/>
      <c r="PTR24" s="38"/>
      <c r="PTS24" s="38"/>
      <c r="PTT24" s="38"/>
      <c r="PTU24" s="38"/>
      <c r="PTV24" s="38"/>
      <c r="PTW24" s="38"/>
      <c r="PTX24" s="38"/>
      <c r="PTY24" s="38"/>
      <c r="PTZ24" s="38"/>
      <c r="PUA24" s="38"/>
      <c r="PUB24" s="38"/>
      <c r="PUC24" s="38"/>
      <c r="PUD24" s="38"/>
      <c r="PUE24" s="38"/>
      <c r="PUF24" s="38"/>
      <c r="PUG24" s="38"/>
      <c r="PUH24" s="38"/>
      <c r="PUI24" s="38"/>
      <c r="PUJ24" s="38"/>
      <c r="PUK24" s="38"/>
      <c r="PUL24" s="38"/>
      <c r="PUM24" s="38"/>
      <c r="PUN24" s="38"/>
      <c r="PUO24" s="38"/>
      <c r="PUP24" s="38"/>
      <c r="PUQ24" s="38"/>
      <c r="PUR24" s="38"/>
      <c r="PUS24" s="38"/>
      <c r="PUT24" s="38"/>
      <c r="PUU24" s="38"/>
      <c r="PUV24" s="38"/>
      <c r="PUW24" s="38"/>
      <c r="PUX24" s="38"/>
      <c r="PUY24" s="38"/>
      <c r="PUZ24" s="38"/>
      <c r="PVA24" s="38"/>
      <c r="PVB24" s="38"/>
      <c r="PVC24" s="38"/>
      <c r="PVD24" s="38"/>
      <c r="PVE24" s="38"/>
      <c r="PVF24" s="38"/>
      <c r="PVG24" s="38"/>
      <c r="PVH24" s="38"/>
      <c r="PVI24" s="38"/>
      <c r="PVJ24" s="38"/>
      <c r="PVK24" s="38"/>
      <c r="PVL24" s="38"/>
      <c r="PVM24" s="38"/>
      <c r="PVN24" s="38"/>
      <c r="PVO24" s="38"/>
      <c r="PVP24" s="38"/>
      <c r="PVQ24" s="38"/>
      <c r="PVR24" s="38"/>
      <c r="PVS24" s="38"/>
      <c r="PVT24" s="38"/>
      <c r="PVU24" s="38"/>
      <c r="PVV24" s="38"/>
      <c r="PVW24" s="38"/>
      <c r="PVX24" s="38"/>
      <c r="PVY24" s="38"/>
      <c r="PVZ24" s="38"/>
      <c r="PWA24" s="38"/>
      <c r="PWB24" s="38"/>
      <c r="PWC24" s="38"/>
      <c r="PWD24" s="38"/>
      <c r="PWE24" s="38"/>
      <c r="PWF24" s="38"/>
      <c r="PWG24" s="38"/>
      <c r="PWH24" s="38"/>
      <c r="PWI24" s="38"/>
      <c r="PWJ24" s="38"/>
      <c r="PWK24" s="38"/>
      <c r="PWL24" s="38"/>
      <c r="PWM24" s="38"/>
      <c r="PWN24" s="38"/>
      <c r="PWO24" s="38"/>
      <c r="PWP24" s="38"/>
      <c r="PWQ24" s="38"/>
      <c r="PWR24" s="38"/>
      <c r="PWS24" s="38"/>
      <c r="PWT24" s="38"/>
      <c r="PWU24" s="38"/>
      <c r="PWV24" s="38"/>
      <c r="PWW24" s="38"/>
      <c r="PWX24" s="38"/>
      <c r="PWY24" s="38"/>
      <c r="PWZ24" s="38"/>
      <c r="PXA24" s="38"/>
      <c r="PXB24" s="38"/>
      <c r="PXC24" s="38"/>
      <c r="PXD24" s="38"/>
      <c r="PXE24" s="38"/>
      <c r="PXF24" s="38"/>
      <c r="PXG24" s="38"/>
      <c r="PXH24" s="38"/>
      <c r="PXI24" s="38"/>
      <c r="PXJ24" s="38"/>
      <c r="PXK24" s="38"/>
      <c r="PXL24" s="38"/>
      <c r="PXM24" s="38"/>
      <c r="PXN24" s="38"/>
      <c r="PXO24" s="38"/>
      <c r="PXP24" s="38"/>
      <c r="PXQ24" s="38"/>
      <c r="PXR24" s="38"/>
      <c r="PXS24" s="38"/>
      <c r="PXT24" s="38"/>
      <c r="PXU24" s="38"/>
      <c r="PXV24" s="38"/>
      <c r="PXW24" s="38"/>
      <c r="PXX24" s="38"/>
      <c r="PXY24" s="38"/>
      <c r="PXZ24" s="38"/>
      <c r="PYA24" s="38"/>
      <c r="PYB24" s="38"/>
      <c r="PYC24" s="38"/>
      <c r="PYD24" s="38"/>
      <c r="PYE24" s="38"/>
      <c r="PYF24" s="38"/>
      <c r="PYG24" s="38"/>
      <c r="PYH24" s="38"/>
      <c r="PYI24" s="38"/>
      <c r="PYJ24" s="38"/>
      <c r="PYK24" s="38"/>
      <c r="PYL24" s="38"/>
      <c r="PYM24" s="38"/>
      <c r="PYN24" s="38"/>
      <c r="PYO24" s="38"/>
      <c r="PYP24" s="38"/>
      <c r="PYQ24" s="38"/>
      <c r="PYR24" s="38"/>
      <c r="PYS24" s="38"/>
      <c r="PYT24" s="38"/>
      <c r="PYU24" s="38"/>
      <c r="PYV24" s="38"/>
      <c r="PYW24" s="38"/>
      <c r="PYX24" s="38"/>
      <c r="PYY24" s="38"/>
      <c r="PYZ24" s="38"/>
      <c r="PZA24" s="38"/>
      <c r="PZB24" s="38"/>
      <c r="PZC24" s="38"/>
      <c r="PZD24" s="38"/>
      <c r="PZE24" s="38"/>
      <c r="PZF24" s="38"/>
      <c r="PZG24" s="38"/>
      <c r="PZH24" s="38"/>
      <c r="PZI24" s="38"/>
      <c r="PZJ24" s="38"/>
      <c r="PZK24" s="38"/>
      <c r="PZL24" s="38"/>
      <c r="PZM24" s="38"/>
      <c r="PZN24" s="38"/>
      <c r="PZO24" s="38"/>
      <c r="PZP24" s="38"/>
      <c r="PZQ24" s="38"/>
      <c r="PZR24" s="38"/>
      <c r="PZS24" s="38"/>
      <c r="PZT24" s="38"/>
      <c r="PZU24" s="38"/>
      <c r="PZV24" s="38"/>
      <c r="PZW24" s="38"/>
      <c r="PZX24" s="38"/>
      <c r="PZY24" s="38"/>
      <c r="PZZ24" s="38"/>
      <c r="QAA24" s="38"/>
      <c r="QAB24" s="38"/>
      <c r="QAC24" s="38"/>
      <c r="QAD24" s="38"/>
      <c r="QAE24" s="38"/>
      <c r="QAF24" s="38"/>
      <c r="QAG24" s="38"/>
      <c r="QAH24" s="38"/>
      <c r="QAI24" s="38"/>
      <c r="QAJ24" s="38"/>
      <c r="QAK24" s="38"/>
      <c r="QAL24" s="38"/>
      <c r="QAM24" s="38"/>
      <c r="QAN24" s="38"/>
      <c r="QAO24" s="38"/>
      <c r="QAP24" s="38"/>
      <c r="QAQ24" s="38"/>
      <c r="QAR24" s="38"/>
      <c r="QAS24" s="38"/>
      <c r="QAT24" s="38"/>
      <c r="QAU24" s="38"/>
      <c r="QAV24" s="38"/>
      <c r="QAW24" s="38"/>
      <c r="QAX24" s="38"/>
      <c r="QAY24" s="38"/>
      <c r="QAZ24" s="38"/>
      <c r="QBA24" s="38"/>
      <c r="QBB24" s="38"/>
      <c r="QBC24" s="38"/>
      <c r="QBD24" s="38"/>
      <c r="QBE24" s="38"/>
      <c r="QBF24" s="38"/>
      <c r="QBG24" s="38"/>
      <c r="QBH24" s="38"/>
      <c r="QBI24" s="38"/>
      <c r="QBJ24" s="38"/>
      <c r="QBK24" s="38"/>
      <c r="QBL24" s="38"/>
      <c r="QBM24" s="38"/>
      <c r="QBN24" s="38"/>
      <c r="QBO24" s="38"/>
      <c r="QBP24" s="38"/>
      <c r="QBQ24" s="38"/>
      <c r="QBR24" s="38"/>
      <c r="QBS24" s="38"/>
      <c r="QBT24" s="38"/>
      <c r="QBU24" s="38"/>
      <c r="QBV24" s="38"/>
      <c r="QBW24" s="38"/>
      <c r="QBX24" s="38"/>
      <c r="QBY24" s="38"/>
      <c r="QBZ24" s="38"/>
      <c r="QCA24" s="38"/>
      <c r="QCB24" s="38"/>
      <c r="QCC24" s="38"/>
      <c r="QCD24" s="38"/>
      <c r="QCE24" s="38"/>
      <c r="QCF24" s="38"/>
      <c r="QCG24" s="38"/>
      <c r="QCH24" s="38"/>
      <c r="QCI24" s="38"/>
      <c r="QCJ24" s="38"/>
      <c r="QCK24" s="38"/>
      <c r="QCL24" s="38"/>
      <c r="QCM24" s="38"/>
      <c r="QCN24" s="38"/>
      <c r="QCO24" s="38"/>
      <c r="QCP24" s="38"/>
      <c r="QCQ24" s="38"/>
      <c r="QCR24" s="38"/>
      <c r="QCS24" s="38"/>
      <c r="QCT24" s="38"/>
      <c r="QCU24" s="38"/>
      <c r="QCV24" s="38"/>
      <c r="QCW24" s="38"/>
      <c r="QCX24" s="38"/>
      <c r="QCY24" s="38"/>
      <c r="QCZ24" s="38"/>
      <c r="QDA24" s="38"/>
      <c r="QDB24" s="38"/>
      <c r="QDC24" s="38"/>
      <c r="QDD24" s="38"/>
      <c r="QDE24" s="38"/>
      <c r="QDF24" s="38"/>
      <c r="QDG24" s="38"/>
      <c r="QDH24" s="38"/>
      <c r="QDI24" s="38"/>
      <c r="QDJ24" s="38"/>
      <c r="QDK24" s="38"/>
      <c r="QDL24" s="38"/>
      <c r="QDM24" s="38"/>
      <c r="QDN24" s="38"/>
      <c r="QDO24" s="38"/>
      <c r="QDP24" s="38"/>
      <c r="QDQ24" s="38"/>
      <c r="QDR24" s="38"/>
      <c r="QDS24" s="38"/>
      <c r="QDT24" s="38"/>
      <c r="QDU24" s="38"/>
      <c r="QDV24" s="38"/>
      <c r="QDW24" s="38"/>
      <c r="QDX24" s="38"/>
      <c r="QDY24" s="38"/>
      <c r="QDZ24" s="38"/>
      <c r="QEA24" s="38"/>
      <c r="QEB24" s="38"/>
      <c r="QEC24" s="38"/>
      <c r="QED24" s="38"/>
      <c r="QEE24" s="38"/>
      <c r="QEF24" s="38"/>
      <c r="QEG24" s="38"/>
      <c r="QEH24" s="38"/>
      <c r="QEI24" s="38"/>
      <c r="QEJ24" s="38"/>
      <c r="QEK24" s="38"/>
      <c r="QEL24" s="38"/>
      <c r="QEM24" s="38"/>
      <c r="QEN24" s="38"/>
      <c r="QEO24" s="38"/>
      <c r="QEP24" s="38"/>
      <c r="QEQ24" s="38"/>
      <c r="QER24" s="38"/>
      <c r="QES24" s="38"/>
      <c r="QET24" s="38"/>
      <c r="QEU24" s="38"/>
      <c r="QEV24" s="38"/>
      <c r="QEW24" s="38"/>
      <c r="QEX24" s="38"/>
      <c r="QEY24" s="38"/>
      <c r="QEZ24" s="38"/>
      <c r="QFA24" s="38"/>
      <c r="QFB24" s="38"/>
      <c r="QFC24" s="38"/>
      <c r="QFD24" s="38"/>
      <c r="QFE24" s="38"/>
      <c r="QFF24" s="38"/>
      <c r="QFG24" s="38"/>
      <c r="QFH24" s="38"/>
      <c r="QFI24" s="38"/>
      <c r="QFJ24" s="38"/>
      <c r="QFK24" s="38"/>
      <c r="QFL24" s="38"/>
      <c r="QFM24" s="38"/>
      <c r="QFN24" s="38"/>
      <c r="QFO24" s="38"/>
      <c r="QFP24" s="38"/>
      <c r="QFQ24" s="38"/>
      <c r="QFR24" s="38"/>
      <c r="QFS24" s="38"/>
      <c r="QFT24" s="38"/>
      <c r="QFU24" s="38"/>
      <c r="QFV24" s="38"/>
      <c r="QFW24" s="38"/>
      <c r="QFX24" s="38"/>
      <c r="QFY24" s="38"/>
      <c r="QFZ24" s="38"/>
      <c r="QGA24" s="38"/>
      <c r="QGB24" s="38"/>
      <c r="QGC24" s="38"/>
      <c r="QGD24" s="38"/>
      <c r="QGE24" s="38"/>
      <c r="QGF24" s="38"/>
      <c r="QGG24" s="38"/>
      <c r="QGH24" s="38"/>
      <c r="QGI24" s="38"/>
      <c r="QGJ24" s="38"/>
      <c r="QGK24" s="38"/>
      <c r="QGL24" s="38"/>
      <c r="QGM24" s="38"/>
      <c r="QGN24" s="38"/>
      <c r="QGO24" s="38"/>
      <c r="QGP24" s="38"/>
      <c r="QGQ24" s="38"/>
      <c r="QGR24" s="38"/>
      <c r="QGS24" s="38"/>
      <c r="QGT24" s="38"/>
      <c r="QGU24" s="38"/>
      <c r="QGV24" s="38"/>
      <c r="QGW24" s="38"/>
      <c r="QGX24" s="38"/>
      <c r="QGY24" s="38"/>
      <c r="QGZ24" s="38"/>
      <c r="QHA24" s="38"/>
      <c r="QHB24" s="38"/>
      <c r="QHC24" s="38"/>
      <c r="QHD24" s="38"/>
      <c r="QHE24" s="38"/>
      <c r="QHF24" s="38"/>
      <c r="QHG24" s="38"/>
      <c r="QHH24" s="38"/>
      <c r="QHI24" s="38"/>
      <c r="QHJ24" s="38"/>
      <c r="QHK24" s="38"/>
      <c r="QHL24" s="38"/>
      <c r="QHM24" s="38"/>
      <c r="QHN24" s="38"/>
      <c r="QHO24" s="38"/>
      <c r="QHP24" s="38"/>
      <c r="QHQ24" s="38"/>
      <c r="QHR24" s="38"/>
      <c r="QHS24" s="38"/>
      <c r="QHT24" s="38"/>
      <c r="QHU24" s="38"/>
      <c r="QHV24" s="38"/>
      <c r="QHW24" s="38"/>
      <c r="QHX24" s="38"/>
      <c r="QHY24" s="38"/>
      <c r="QHZ24" s="38"/>
      <c r="QIA24" s="38"/>
      <c r="QIB24" s="38"/>
      <c r="QIC24" s="38"/>
      <c r="QID24" s="38"/>
      <c r="QIE24" s="38"/>
      <c r="QIF24" s="38"/>
      <c r="QIG24" s="38"/>
      <c r="QIH24" s="38"/>
      <c r="QII24" s="38"/>
      <c r="QIJ24" s="38"/>
      <c r="QIK24" s="38"/>
      <c r="QIL24" s="38"/>
      <c r="QIM24" s="38"/>
      <c r="QIN24" s="38"/>
      <c r="QIO24" s="38"/>
      <c r="QIP24" s="38"/>
      <c r="QIQ24" s="38"/>
      <c r="QIR24" s="38"/>
      <c r="QIS24" s="38"/>
      <c r="QIT24" s="38"/>
      <c r="QIU24" s="38"/>
      <c r="QIV24" s="38"/>
      <c r="QIW24" s="38"/>
      <c r="QIX24" s="38"/>
      <c r="QIY24" s="38"/>
      <c r="QIZ24" s="38"/>
      <c r="QJA24" s="38"/>
      <c r="QJB24" s="38"/>
      <c r="QJC24" s="38"/>
      <c r="QJD24" s="38"/>
      <c r="QJE24" s="38"/>
      <c r="QJF24" s="38"/>
      <c r="QJG24" s="38"/>
      <c r="QJH24" s="38"/>
      <c r="QJI24" s="38"/>
      <c r="QJJ24" s="38"/>
      <c r="QJK24" s="38"/>
      <c r="QJL24" s="38"/>
      <c r="QJM24" s="38"/>
      <c r="QJN24" s="38"/>
      <c r="QJO24" s="38"/>
      <c r="QJP24" s="38"/>
      <c r="QJQ24" s="38"/>
      <c r="QJR24" s="38"/>
      <c r="QJS24" s="38"/>
      <c r="QJT24" s="38"/>
      <c r="QJU24" s="38"/>
      <c r="QJV24" s="38"/>
      <c r="QJW24" s="38"/>
      <c r="QJX24" s="38"/>
      <c r="QJY24" s="38"/>
      <c r="QJZ24" s="38"/>
      <c r="QKA24" s="38"/>
      <c r="QKB24" s="38"/>
      <c r="QKC24" s="38"/>
      <c r="QKD24" s="38"/>
      <c r="QKE24" s="38"/>
      <c r="QKF24" s="38"/>
      <c r="QKG24" s="38"/>
      <c r="QKH24" s="38"/>
      <c r="QKI24" s="38"/>
      <c r="QKJ24" s="38"/>
      <c r="QKK24" s="38"/>
      <c r="QKL24" s="38"/>
      <c r="QKM24" s="38"/>
      <c r="QKN24" s="38"/>
      <c r="QKO24" s="38"/>
      <c r="QKP24" s="38"/>
      <c r="QKQ24" s="38"/>
      <c r="QKR24" s="38"/>
      <c r="QKS24" s="38"/>
      <c r="QKT24" s="38"/>
      <c r="QKU24" s="38"/>
      <c r="QKV24" s="38"/>
      <c r="QKW24" s="38"/>
      <c r="QKX24" s="38"/>
      <c r="QKY24" s="38"/>
      <c r="QKZ24" s="38"/>
      <c r="QLA24" s="38"/>
      <c r="QLB24" s="38"/>
      <c r="QLC24" s="38"/>
      <c r="QLD24" s="38"/>
      <c r="QLE24" s="38"/>
      <c r="QLF24" s="38"/>
      <c r="QLG24" s="38"/>
      <c r="QLH24" s="38"/>
      <c r="QLI24" s="38"/>
      <c r="QLJ24" s="38"/>
      <c r="QLK24" s="38"/>
      <c r="QLL24" s="38"/>
      <c r="QLM24" s="38"/>
      <c r="QLN24" s="38"/>
      <c r="QLO24" s="38"/>
      <c r="QLP24" s="38"/>
      <c r="QLQ24" s="38"/>
      <c r="QLR24" s="38"/>
      <c r="QLS24" s="38"/>
      <c r="QLT24" s="38"/>
      <c r="QLU24" s="38"/>
      <c r="QLV24" s="38"/>
      <c r="QLW24" s="38"/>
      <c r="QLX24" s="38"/>
      <c r="QLY24" s="38"/>
      <c r="QLZ24" s="38"/>
      <c r="QMA24" s="38"/>
      <c r="QMB24" s="38"/>
      <c r="QMC24" s="38"/>
      <c r="QMD24" s="38"/>
      <c r="QME24" s="38"/>
      <c r="QMF24" s="38"/>
      <c r="QMG24" s="38"/>
      <c r="QMH24" s="38"/>
      <c r="QMI24" s="38"/>
      <c r="QMJ24" s="38"/>
      <c r="QMK24" s="38"/>
      <c r="QML24" s="38"/>
      <c r="QMM24" s="38"/>
      <c r="QMN24" s="38"/>
      <c r="QMO24" s="38"/>
      <c r="QMP24" s="38"/>
      <c r="QMQ24" s="38"/>
      <c r="QMR24" s="38"/>
      <c r="QMS24" s="38"/>
      <c r="QMT24" s="38"/>
      <c r="QMU24" s="38"/>
      <c r="QMV24" s="38"/>
      <c r="QMW24" s="38"/>
      <c r="QMX24" s="38"/>
      <c r="QMY24" s="38"/>
      <c r="QMZ24" s="38"/>
      <c r="QNA24" s="38"/>
      <c r="QNB24" s="38"/>
      <c r="QNC24" s="38"/>
      <c r="QND24" s="38"/>
      <c r="QNE24" s="38"/>
      <c r="QNF24" s="38"/>
      <c r="QNG24" s="38"/>
      <c r="QNH24" s="38"/>
      <c r="QNI24" s="38"/>
      <c r="QNJ24" s="38"/>
      <c r="QNK24" s="38"/>
      <c r="QNL24" s="38"/>
      <c r="QNM24" s="38"/>
      <c r="QNN24" s="38"/>
      <c r="QNO24" s="38"/>
      <c r="QNP24" s="38"/>
      <c r="QNQ24" s="38"/>
      <c r="QNR24" s="38"/>
      <c r="QNS24" s="38"/>
      <c r="QNT24" s="38"/>
      <c r="QNU24" s="38"/>
      <c r="QNV24" s="38"/>
      <c r="QNW24" s="38"/>
      <c r="QNX24" s="38"/>
      <c r="QNY24" s="38"/>
      <c r="QNZ24" s="38"/>
      <c r="QOA24" s="38"/>
      <c r="QOB24" s="38"/>
      <c r="QOC24" s="38"/>
      <c r="QOD24" s="38"/>
      <c r="QOE24" s="38"/>
      <c r="QOF24" s="38"/>
      <c r="QOG24" s="38"/>
      <c r="QOH24" s="38"/>
      <c r="QOI24" s="38"/>
      <c r="QOJ24" s="38"/>
      <c r="QOK24" s="38"/>
      <c r="QOL24" s="38"/>
      <c r="QOM24" s="38"/>
      <c r="QON24" s="38"/>
      <c r="QOO24" s="38"/>
      <c r="QOP24" s="38"/>
      <c r="QOQ24" s="38"/>
      <c r="QOR24" s="38"/>
      <c r="QOS24" s="38"/>
      <c r="QOT24" s="38"/>
      <c r="QOU24" s="38"/>
      <c r="QOV24" s="38"/>
      <c r="QOW24" s="38"/>
      <c r="QOX24" s="38"/>
      <c r="QOY24" s="38"/>
      <c r="QOZ24" s="38"/>
      <c r="QPA24" s="38"/>
      <c r="QPB24" s="38"/>
      <c r="QPC24" s="38"/>
      <c r="QPD24" s="38"/>
      <c r="QPE24" s="38"/>
      <c r="QPF24" s="38"/>
      <c r="QPG24" s="38"/>
      <c r="QPH24" s="38"/>
      <c r="QPI24" s="38"/>
      <c r="QPJ24" s="38"/>
      <c r="QPK24" s="38"/>
      <c r="QPL24" s="38"/>
      <c r="QPM24" s="38"/>
      <c r="QPN24" s="38"/>
      <c r="QPO24" s="38"/>
      <c r="QPP24" s="38"/>
      <c r="QPQ24" s="38"/>
      <c r="QPR24" s="38"/>
      <c r="QPS24" s="38"/>
      <c r="QPT24" s="38"/>
      <c r="QPU24" s="38"/>
      <c r="QPV24" s="38"/>
      <c r="QPW24" s="38"/>
      <c r="QPX24" s="38"/>
      <c r="QPY24" s="38"/>
      <c r="QPZ24" s="38"/>
      <c r="QQA24" s="38"/>
      <c r="QQB24" s="38"/>
      <c r="QQC24" s="38"/>
      <c r="QQD24" s="38"/>
      <c r="QQE24" s="38"/>
      <c r="QQF24" s="38"/>
      <c r="QQG24" s="38"/>
      <c r="QQH24" s="38"/>
      <c r="QQI24" s="38"/>
      <c r="QQJ24" s="38"/>
      <c r="QQK24" s="38"/>
      <c r="QQL24" s="38"/>
      <c r="QQM24" s="38"/>
      <c r="QQN24" s="38"/>
      <c r="QQO24" s="38"/>
      <c r="QQP24" s="38"/>
      <c r="QQQ24" s="38"/>
      <c r="QQR24" s="38"/>
      <c r="QQS24" s="38"/>
      <c r="QQT24" s="38"/>
      <c r="QQU24" s="38"/>
      <c r="QQV24" s="38"/>
      <c r="QQW24" s="38"/>
      <c r="QQX24" s="38"/>
      <c r="QQY24" s="38"/>
      <c r="QQZ24" s="38"/>
      <c r="QRA24" s="38"/>
      <c r="QRB24" s="38"/>
      <c r="QRC24" s="38"/>
      <c r="QRD24" s="38"/>
      <c r="QRE24" s="38"/>
      <c r="QRF24" s="38"/>
      <c r="QRG24" s="38"/>
      <c r="QRH24" s="38"/>
      <c r="QRI24" s="38"/>
      <c r="QRJ24" s="38"/>
      <c r="QRK24" s="38"/>
      <c r="QRL24" s="38"/>
      <c r="QRM24" s="38"/>
      <c r="QRN24" s="38"/>
      <c r="QRO24" s="38"/>
      <c r="QRP24" s="38"/>
      <c r="QRQ24" s="38"/>
      <c r="QRR24" s="38"/>
      <c r="QRS24" s="38"/>
      <c r="QRT24" s="38"/>
      <c r="QRU24" s="38"/>
      <c r="QRV24" s="38"/>
      <c r="QRW24" s="38"/>
      <c r="QRX24" s="38"/>
      <c r="QRY24" s="38"/>
      <c r="QRZ24" s="38"/>
      <c r="QSA24" s="38"/>
      <c r="QSB24" s="38"/>
      <c r="QSC24" s="38"/>
      <c r="QSD24" s="38"/>
      <c r="QSE24" s="38"/>
      <c r="QSF24" s="38"/>
      <c r="QSG24" s="38"/>
      <c r="QSH24" s="38"/>
      <c r="QSI24" s="38"/>
      <c r="QSJ24" s="38"/>
      <c r="QSK24" s="38"/>
      <c r="QSL24" s="38"/>
      <c r="QSM24" s="38"/>
      <c r="QSN24" s="38"/>
      <c r="QSO24" s="38"/>
      <c r="QSP24" s="38"/>
      <c r="QSQ24" s="38"/>
      <c r="QSR24" s="38"/>
      <c r="QSS24" s="38"/>
      <c r="QST24" s="38"/>
      <c r="QSU24" s="38"/>
      <c r="QSV24" s="38"/>
      <c r="QSW24" s="38"/>
      <c r="QSX24" s="38"/>
      <c r="QSY24" s="38"/>
      <c r="QSZ24" s="38"/>
      <c r="QTA24" s="38"/>
      <c r="QTB24" s="38"/>
      <c r="QTC24" s="38"/>
      <c r="QTD24" s="38"/>
      <c r="QTE24" s="38"/>
      <c r="QTF24" s="38"/>
      <c r="QTG24" s="38"/>
      <c r="QTH24" s="38"/>
      <c r="QTI24" s="38"/>
      <c r="QTJ24" s="38"/>
      <c r="QTK24" s="38"/>
      <c r="QTL24" s="38"/>
      <c r="QTM24" s="38"/>
      <c r="QTN24" s="38"/>
      <c r="QTO24" s="38"/>
      <c r="QTP24" s="38"/>
      <c r="QTQ24" s="38"/>
      <c r="QTR24" s="38"/>
      <c r="QTS24" s="38"/>
      <c r="QTT24" s="38"/>
      <c r="QTU24" s="38"/>
      <c r="QTV24" s="38"/>
      <c r="QTW24" s="38"/>
      <c r="QTX24" s="38"/>
      <c r="QTY24" s="38"/>
      <c r="QTZ24" s="38"/>
      <c r="QUA24" s="38"/>
      <c r="QUB24" s="38"/>
      <c r="QUC24" s="38"/>
      <c r="QUD24" s="38"/>
      <c r="QUE24" s="38"/>
      <c r="QUF24" s="38"/>
      <c r="QUG24" s="38"/>
      <c r="QUH24" s="38"/>
      <c r="QUI24" s="38"/>
      <c r="QUJ24" s="38"/>
      <c r="QUK24" s="38"/>
      <c r="QUL24" s="38"/>
      <c r="QUM24" s="38"/>
      <c r="QUN24" s="38"/>
      <c r="QUO24" s="38"/>
      <c r="QUP24" s="38"/>
      <c r="QUQ24" s="38"/>
      <c r="QUR24" s="38"/>
      <c r="QUS24" s="38"/>
      <c r="QUT24" s="38"/>
      <c r="QUU24" s="38"/>
      <c r="QUV24" s="38"/>
      <c r="QUW24" s="38"/>
      <c r="QUX24" s="38"/>
      <c r="QUY24" s="38"/>
      <c r="QUZ24" s="38"/>
      <c r="QVA24" s="38"/>
      <c r="QVB24" s="38"/>
      <c r="QVC24" s="38"/>
      <c r="QVD24" s="38"/>
      <c r="QVE24" s="38"/>
      <c r="QVF24" s="38"/>
      <c r="QVG24" s="38"/>
      <c r="QVH24" s="38"/>
      <c r="QVI24" s="38"/>
      <c r="QVJ24" s="38"/>
      <c r="QVK24" s="38"/>
      <c r="QVL24" s="38"/>
      <c r="QVM24" s="38"/>
      <c r="QVN24" s="38"/>
      <c r="QVO24" s="38"/>
      <c r="QVP24" s="38"/>
      <c r="QVQ24" s="38"/>
      <c r="QVR24" s="38"/>
      <c r="QVS24" s="38"/>
      <c r="QVT24" s="38"/>
      <c r="QVU24" s="38"/>
      <c r="QVV24" s="38"/>
      <c r="QVW24" s="38"/>
      <c r="QVX24" s="38"/>
      <c r="QVY24" s="38"/>
      <c r="QVZ24" s="38"/>
      <c r="QWA24" s="38"/>
      <c r="QWB24" s="38"/>
      <c r="QWC24" s="38"/>
      <c r="QWD24" s="38"/>
      <c r="QWE24" s="38"/>
      <c r="QWF24" s="38"/>
      <c r="QWG24" s="38"/>
      <c r="QWH24" s="38"/>
      <c r="QWI24" s="38"/>
      <c r="QWJ24" s="38"/>
      <c r="QWK24" s="38"/>
      <c r="QWL24" s="38"/>
      <c r="QWM24" s="38"/>
      <c r="QWN24" s="38"/>
      <c r="QWO24" s="38"/>
      <c r="QWP24" s="38"/>
      <c r="QWQ24" s="38"/>
      <c r="QWR24" s="38"/>
      <c r="QWS24" s="38"/>
      <c r="QWT24" s="38"/>
      <c r="QWU24" s="38"/>
      <c r="QWV24" s="38"/>
      <c r="QWW24" s="38"/>
      <c r="QWX24" s="38"/>
      <c r="QWY24" s="38"/>
      <c r="QWZ24" s="38"/>
      <c r="QXA24" s="38"/>
      <c r="QXB24" s="38"/>
      <c r="QXC24" s="38"/>
      <c r="QXD24" s="38"/>
      <c r="QXE24" s="38"/>
      <c r="QXF24" s="38"/>
      <c r="QXG24" s="38"/>
      <c r="QXH24" s="38"/>
      <c r="QXI24" s="38"/>
      <c r="QXJ24" s="38"/>
      <c r="QXK24" s="38"/>
      <c r="QXL24" s="38"/>
      <c r="QXM24" s="38"/>
      <c r="QXN24" s="38"/>
      <c r="QXO24" s="38"/>
      <c r="QXP24" s="38"/>
      <c r="QXQ24" s="38"/>
      <c r="QXR24" s="38"/>
      <c r="QXS24" s="38"/>
      <c r="QXT24" s="38"/>
      <c r="QXU24" s="38"/>
      <c r="QXV24" s="38"/>
      <c r="QXW24" s="38"/>
      <c r="QXX24" s="38"/>
      <c r="QXY24" s="38"/>
      <c r="QXZ24" s="38"/>
      <c r="QYA24" s="38"/>
      <c r="QYB24" s="38"/>
      <c r="QYC24" s="38"/>
      <c r="QYD24" s="38"/>
      <c r="QYE24" s="38"/>
      <c r="QYF24" s="38"/>
      <c r="QYG24" s="38"/>
      <c r="QYH24" s="38"/>
      <c r="QYI24" s="38"/>
      <c r="QYJ24" s="38"/>
      <c r="QYK24" s="38"/>
      <c r="QYL24" s="38"/>
      <c r="QYM24" s="38"/>
      <c r="QYN24" s="38"/>
      <c r="QYO24" s="38"/>
      <c r="QYP24" s="38"/>
      <c r="QYQ24" s="38"/>
      <c r="QYR24" s="38"/>
      <c r="QYS24" s="38"/>
      <c r="QYT24" s="38"/>
      <c r="QYU24" s="38"/>
      <c r="QYV24" s="38"/>
      <c r="QYW24" s="38"/>
      <c r="QYX24" s="38"/>
      <c r="QYY24" s="38"/>
      <c r="QYZ24" s="38"/>
      <c r="QZA24" s="38"/>
      <c r="QZB24" s="38"/>
      <c r="QZC24" s="38"/>
      <c r="QZD24" s="38"/>
      <c r="QZE24" s="38"/>
      <c r="QZF24" s="38"/>
      <c r="QZG24" s="38"/>
      <c r="QZH24" s="38"/>
      <c r="QZI24" s="38"/>
      <c r="QZJ24" s="38"/>
      <c r="QZK24" s="38"/>
      <c r="QZL24" s="38"/>
      <c r="QZM24" s="38"/>
      <c r="QZN24" s="38"/>
      <c r="QZO24" s="38"/>
      <c r="QZP24" s="38"/>
      <c r="QZQ24" s="38"/>
      <c r="QZR24" s="38"/>
      <c r="QZS24" s="38"/>
      <c r="QZT24" s="38"/>
      <c r="QZU24" s="38"/>
      <c r="QZV24" s="38"/>
      <c r="QZW24" s="38"/>
      <c r="QZX24" s="38"/>
      <c r="QZY24" s="38"/>
      <c r="QZZ24" s="38"/>
      <c r="RAA24" s="38"/>
      <c r="RAB24" s="38"/>
      <c r="RAC24" s="38"/>
      <c r="RAD24" s="38"/>
      <c r="RAE24" s="38"/>
      <c r="RAF24" s="38"/>
      <c r="RAG24" s="38"/>
      <c r="RAH24" s="38"/>
      <c r="RAI24" s="38"/>
      <c r="RAJ24" s="38"/>
      <c r="RAK24" s="38"/>
      <c r="RAL24" s="38"/>
      <c r="RAM24" s="38"/>
      <c r="RAN24" s="38"/>
      <c r="RAO24" s="38"/>
      <c r="RAP24" s="38"/>
      <c r="RAQ24" s="38"/>
      <c r="RAR24" s="38"/>
      <c r="RAS24" s="38"/>
      <c r="RAT24" s="38"/>
      <c r="RAU24" s="38"/>
      <c r="RAV24" s="38"/>
      <c r="RAW24" s="38"/>
      <c r="RAX24" s="38"/>
      <c r="RAY24" s="38"/>
      <c r="RAZ24" s="38"/>
      <c r="RBA24" s="38"/>
      <c r="RBB24" s="38"/>
      <c r="RBC24" s="38"/>
      <c r="RBD24" s="38"/>
      <c r="RBE24" s="38"/>
      <c r="RBF24" s="38"/>
      <c r="RBG24" s="38"/>
      <c r="RBH24" s="38"/>
      <c r="RBI24" s="38"/>
      <c r="RBJ24" s="38"/>
      <c r="RBK24" s="38"/>
      <c r="RBL24" s="38"/>
      <c r="RBM24" s="38"/>
      <c r="RBN24" s="38"/>
      <c r="RBO24" s="38"/>
      <c r="RBP24" s="38"/>
      <c r="RBQ24" s="38"/>
      <c r="RBR24" s="38"/>
      <c r="RBS24" s="38"/>
      <c r="RBT24" s="38"/>
      <c r="RBU24" s="38"/>
      <c r="RBV24" s="38"/>
      <c r="RBW24" s="38"/>
      <c r="RBX24" s="38"/>
      <c r="RBY24" s="38"/>
      <c r="RBZ24" s="38"/>
      <c r="RCA24" s="38"/>
      <c r="RCB24" s="38"/>
      <c r="RCC24" s="38"/>
      <c r="RCD24" s="38"/>
      <c r="RCE24" s="38"/>
      <c r="RCF24" s="38"/>
      <c r="RCG24" s="38"/>
      <c r="RCH24" s="38"/>
      <c r="RCI24" s="38"/>
      <c r="RCJ24" s="38"/>
      <c r="RCK24" s="38"/>
      <c r="RCL24" s="38"/>
      <c r="RCM24" s="38"/>
      <c r="RCN24" s="38"/>
      <c r="RCO24" s="38"/>
      <c r="RCP24" s="38"/>
      <c r="RCQ24" s="38"/>
      <c r="RCR24" s="38"/>
      <c r="RCS24" s="38"/>
      <c r="RCT24" s="38"/>
      <c r="RCU24" s="38"/>
      <c r="RCV24" s="38"/>
      <c r="RCW24" s="38"/>
      <c r="RCX24" s="38"/>
      <c r="RCY24" s="38"/>
      <c r="RCZ24" s="38"/>
      <c r="RDA24" s="38"/>
      <c r="RDB24" s="38"/>
      <c r="RDC24" s="38"/>
      <c r="RDD24" s="38"/>
      <c r="RDE24" s="38"/>
      <c r="RDF24" s="38"/>
      <c r="RDG24" s="38"/>
      <c r="RDH24" s="38"/>
      <c r="RDI24" s="38"/>
      <c r="RDJ24" s="38"/>
      <c r="RDK24" s="38"/>
      <c r="RDL24" s="38"/>
      <c r="RDM24" s="38"/>
      <c r="RDN24" s="38"/>
      <c r="RDO24" s="38"/>
      <c r="RDP24" s="38"/>
      <c r="RDQ24" s="38"/>
      <c r="RDR24" s="38"/>
      <c r="RDS24" s="38"/>
      <c r="RDT24" s="38"/>
      <c r="RDU24" s="38"/>
      <c r="RDV24" s="38"/>
      <c r="RDW24" s="38"/>
      <c r="RDX24" s="38"/>
      <c r="RDY24" s="38"/>
      <c r="RDZ24" s="38"/>
      <c r="REA24" s="38"/>
      <c r="REB24" s="38"/>
      <c r="REC24" s="38"/>
      <c r="RED24" s="38"/>
      <c r="REE24" s="38"/>
      <c r="REF24" s="38"/>
      <c r="REG24" s="38"/>
      <c r="REH24" s="38"/>
      <c r="REI24" s="38"/>
      <c r="REJ24" s="38"/>
      <c r="REK24" s="38"/>
      <c r="REL24" s="38"/>
      <c r="REM24" s="38"/>
      <c r="REN24" s="38"/>
      <c r="REO24" s="38"/>
      <c r="REP24" s="38"/>
      <c r="REQ24" s="38"/>
      <c r="RER24" s="38"/>
      <c r="RES24" s="38"/>
      <c r="RET24" s="38"/>
      <c r="REU24" s="38"/>
      <c r="REV24" s="38"/>
      <c r="REW24" s="38"/>
      <c r="REX24" s="38"/>
      <c r="REY24" s="38"/>
      <c r="REZ24" s="38"/>
      <c r="RFA24" s="38"/>
      <c r="RFB24" s="38"/>
      <c r="RFC24" s="38"/>
      <c r="RFD24" s="38"/>
      <c r="RFE24" s="38"/>
      <c r="RFF24" s="38"/>
      <c r="RFG24" s="38"/>
      <c r="RFH24" s="38"/>
      <c r="RFI24" s="38"/>
      <c r="RFJ24" s="38"/>
      <c r="RFK24" s="38"/>
      <c r="RFL24" s="38"/>
      <c r="RFM24" s="38"/>
      <c r="RFN24" s="38"/>
      <c r="RFO24" s="38"/>
      <c r="RFP24" s="38"/>
      <c r="RFQ24" s="38"/>
      <c r="RFR24" s="38"/>
      <c r="RFS24" s="38"/>
      <c r="RFT24" s="38"/>
      <c r="RFU24" s="38"/>
      <c r="RFV24" s="38"/>
      <c r="RFW24" s="38"/>
      <c r="RFX24" s="38"/>
      <c r="RFY24" s="38"/>
      <c r="RFZ24" s="38"/>
      <c r="RGA24" s="38"/>
      <c r="RGB24" s="38"/>
      <c r="RGC24" s="38"/>
      <c r="RGD24" s="38"/>
      <c r="RGE24" s="38"/>
      <c r="RGF24" s="38"/>
      <c r="RGG24" s="38"/>
      <c r="RGH24" s="38"/>
      <c r="RGI24" s="38"/>
      <c r="RGJ24" s="38"/>
      <c r="RGK24" s="38"/>
      <c r="RGL24" s="38"/>
      <c r="RGM24" s="38"/>
      <c r="RGN24" s="38"/>
      <c r="RGO24" s="38"/>
      <c r="RGP24" s="38"/>
      <c r="RGQ24" s="38"/>
      <c r="RGR24" s="38"/>
      <c r="RGS24" s="38"/>
      <c r="RGT24" s="38"/>
      <c r="RGU24" s="38"/>
      <c r="RGV24" s="38"/>
      <c r="RGW24" s="38"/>
      <c r="RGX24" s="38"/>
      <c r="RGY24" s="38"/>
      <c r="RGZ24" s="38"/>
      <c r="RHA24" s="38"/>
      <c r="RHB24" s="38"/>
      <c r="RHC24" s="38"/>
      <c r="RHD24" s="38"/>
      <c r="RHE24" s="38"/>
      <c r="RHF24" s="38"/>
      <c r="RHG24" s="38"/>
      <c r="RHH24" s="38"/>
      <c r="RHI24" s="38"/>
      <c r="RHJ24" s="38"/>
      <c r="RHK24" s="38"/>
      <c r="RHL24" s="38"/>
      <c r="RHM24" s="38"/>
      <c r="RHN24" s="38"/>
      <c r="RHO24" s="38"/>
      <c r="RHP24" s="38"/>
      <c r="RHQ24" s="38"/>
      <c r="RHR24" s="38"/>
      <c r="RHS24" s="38"/>
      <c r="RHT24" s="38"/>
      <c r="RHU24" s="38"/>
      <c r="RHV24" s="38"/>
      <c r="RHW24" s="38"/>
      <c r="RHX24" s="38"/>
      <c r="RHY24" s="38"/>
      <c r="RHZ24" s="38"/>
      <c r="RIA24" s="38"/>
      <c r="RIB24" s="38"/>
      <c r="RIC24" s="38"/>
      <c r="RID24" s="38"/>
      <c r="RIE24" s="38"/>
      <c r="RIF24" s="38"/>
      <c r="RIG24" s="38"/>
      <c r="RIH24" s="38"/>
      <c r="RII24" s="38"/>
      <c r="RIJ24" s="38"/>
      <c r="RIK24" s="38"/>
      <c r="RIL24" s="38"/>
      <c r="RIM24" s="38"/>
      <c r="RIN24" s="38"/>
      <c r="RIO24" s="38"/>
      <c r="RIP24" s="38"/>
      <c r="RIQ24" s="38"/>
      <c r="RIR24" s="38"/>
      <c r="RIS24" s="38"/>
      <c r="RIT24" s="38"/>
      <c r="RIU24" s="38"/>
      <c r="RIV24" s="38"/>
      <c r="RIW24" s="38"/>
      <c r="RIX24" s="38"/>
      <c r="RIY24" s="38"/>
      <c r="RIZ24" s="38"/>
      <c r="RJA24" s="38"/>
      <c r="RJB24" s="38"/>
      <c r="RJC24" s="38"/>
      <c r="RJD24" s="38"/>
      <c r="RJE24" s="38"/>
      <c r="RJF24" s="38"/>
      <c r="RJG24" s="38"/>
      <c r="RJH24" s="38"/>
      <c r="RJI24" s="38"/>
      <c r="RJJ24" s="38"/>
      <c r="RJK24" s="38"/>
      <c r="RJL24" s="38"/>
      <c r="RJM24" s="38"/>
      <c r="RJN24" s="38"/>
      <c r="RJO24" s="38"/>
      <c r="RJP24" s="38"/>
      <c r="RJQ24" s="38"/>
      <c r="RJR24" s="38"/>
      <c r="RJS24" s="38"/>
      <c r="RJT24" s="38"/>
      <c r="RJU24" s="38"/>
      <c r="RJV24" s="38"/>
      <c r="RJW24" s="38"/>
      <c r="RJX24" s="38"/>
      <c r="RJY24" s="38"/>
      <c r="RJZ24" s="38"/>
      <c r="RKA24" s="38"/>
      <c r="RKB24" s="38"/>
      <c r="RKC24" s="38"/>
      <c r="RKD24" s="38"/>
      <c r="RKE24" s="38"/>
      <c r="RKF24" s="38"/>
      <c r="RKG24" s="38"/>
      <c r="RKH24" s="38"/>
      <c r="RKI24" s="38"/>
      <c r="RKJ24" s="38"/>
      <c r="RKK24" s="38"/>
      <c r="RKL24" s="38"/>
      <c r="RKM24" s="38"/>
      <c r="RKN24" s="38"/>
      <c r="RKO24" s="38"/>
      <c r="RKP24" s="38"/>
      <c r="RKQ24" s="38"/>
      <c r="RKR24" s="38"/>
      <c r="RKS24" s="38"/>
      <c r="RKT24" s="38"/>
      <c r="RKU24" s="38"/>
      <c r="RKV24" s="38"/>
      <c r="RKW24" s="38"/>
      <c r="RKX24" s="38"/>
      <c r="RKY24" s="38"/>
      <c r="RKZ24" s="38"/>
      <c r="RLA24" s="38"/>
      <c r="RLB24" s="38"/>
      <c r="RLC24" s="38"/>
      <c r="RLD24" s="38"/>
      <c r="RLE24" s="38"/>
      <c r="RLF24" s="38"/>
      <c r="RLG24" s="38"/>
      <c r="RLH24" s="38"/>
      <c r="RLI24" s="38"/>
      <c r="RLJ24" s="38"/>
      <c r="RLK24" s="38"/>
      <c r="RLL24" s="38"/>
      <c r="RLM24" s="38"/>
      <c r="RLN24" s="38"/>
      <c r="RLO24" s="38"/>
      <c r="RLP24" s="38"/>
      <c r="RLQ24" s="38"/>
      <c r="RLR24" s="38"/>
      <c r="RLS24" s="38"/>
      <c r="RLT24" s="38"/>
      <c r="RLU24" s="38"/>
      <c r="RLV24" s="38"/>
      <c r="RLW24" s="38"/>
      <c r="RLX24" s="38"/>
      <c r="RLY24" s="38"/>
      <c r="RLZ24" s="38"/>
      <c r="RMA24" s="38"/>
      <c r="RMB24" s="38"/>
      <c r="RMC24" s="38"/>
      <c r="RMD24" s="38"/>
      <c r="RME24" s="38"/>
      <c r="RMF24" s="38"/>
      <c r="RMG24" s="38"/>
      <c r="RMH24" s="38"/>
      <c r="RMI24" s="38"/>
      <c r="RMJ24" s="38"/>
      <c r="RMK24" s="38"/>
      <c r="RML24" s="38"/>
      <c r="RMM24" s="38"/>
      <c r="RMN24" s="38"/>
      <c r="RMO24" s="38"/>
      <c r="RMP24" s="38"/>
      <c r="RMQ24" s="38"/>
      <c r="RMR24" s="38"/>
      <c r="RMS24" s="38"/>
      <c r="RMT24" s="38"/>
      <c r="RMU24" s="38"/>
      <c r="RMV24" s="38"/>
      <c r="RMW24" s="38"/>
      <c r="RMX24" s="38"/>
      <c r="RMY24" s="38"/>
      <c r="RMZ24" s="38"/>
      <c r="RNA24" s="38"/>
      <c r="RNB24" s="38"/>
      <c r="RNC24" s="38"/>
      <c r="RND24" s="38"/>
      <c r="RNE24" s="38"/>
      <c r="RNF24" s="38"/>
      <c r="RNG24" s="38"/>
      <c r="RNH24" s="38"/>
      <c r="RNI24" s="38"/>
      <c r="RNJ24" s="38"/>
      <c r="RNK24" s="38"/>
      <c r="RNL24" s="38"/>
      <c r="RNM24" s="38"/>
      <c r="RNN24" s="38"/>
      <c r="RNO24" s="38"/>
      <c r="RNP24" s="38"/>
      <c r="RNQ24" s="38"/>
      <c r="RNR24" s="38"/>
      <c r="RNS24" s="38"/>
      <c r="RNT24" s="38"/>
      <c r="RNU24" s="38"/>
      <c r="RNV24" s="38"/>
      <c r="RNW24" s="38"/>
      <c r="RNX24" s="38"/>
      <c r="RNY24" s="38"/>
      <c r="RNZ24" s="38"/>
      <c r="ROA24" s="38"/>
      <c r="ROB24" s="38"/>
      <c r="ROC24" s="38"/>
      <c r="ROD24" s="38"/>
      <c r="ROE24" s="38"/>
      <c r="ROF24" s="38"/>
      <c r="ROG24" s="38"/>
      <c r="ROH24" s="38"/>
      <c r="ROI24" s="38"/>
      <c r="ROJ24" s="38"/>
      <c r="ROK24" s="38"/>
      <c r="ROL24" s="38"/>
      <c r="ROM24" s="38"/>
      <c r="RON24" s="38"/>
      <c r="ROO24" s="38"/>
      <c r="ROP24" s="38"/>
      <c r="ROQ24" s="38"/>
      <c r="ROR24" s="38"/>
      <c r="ROS24" s="38"/>
      <c r="ROT24" s="38"/>
      <c r="ROU24" s="38"/>
      <c r="ROV24" s="38"/>
      <c r="ROW24" s="38"/>
      <c r="ROX24" s="38"/>
      <c r="ROY24" s="38"/>
      <c r="ROZ24" s="38"/>
      <c r="RPA24" s="38"/>
      <c r="RPB24" s="38"/>
      <c r="RPC24" s="38"/>
      <c r="RPD24" s="38"/>
      <c r="RPE24" s="38"/>
      <c r="RPF24" s="38"/>
      <c r="RPG24" s="38"/>
      <c r="RPH24" s="38"/>
      <c r="RPI24" s="38"/>
      <c r="RPJ24" s="38"/>
      <c r="RPK24" s="38"/>
      <c r="RPL24" s="38"/>
      <c r="RPM24" s="38"/>
      <c r="RPN24" s="38"/>
      <c r="RPO24" s="38"/>
      <c r="RPP24" s="38"/>
      <c r="RPQ24" s="38"/>
      <c r="RPR24" s="38"/>
      <c r="RPS24" s="38"/>
      <c r="RPT24" s="38"/>
      <c r="RPU24" s="38"/>
      <c r="RPV24" s="38"/>
      <c r="RPW24" s="38"/>
      <c r="RPX24" s="38"/>
      <c r="RPY24" s="38"/>
      <c r="RPZ24" s="38"/>
      <c r="RQA24" s="38"/>
      <c r="RQB24" s="38"/>
      <c r="RQC24" s="38"/>
      <c r="RQD24" s="38"/>
      <c r="RQE24" s="38"/>
      <c r="RQF24" s="38"/>
      <c r="RQG24" s="38"/>
      <c r="RQH24" s="38"/>
      <c r="RQI24" s="38"/>
      <c r="RQJ24" s="38"/>
      <c r="RQK24" s="38"/>
      <c r="RQL24" s="38"/>
      <c r="RQM24" s="38"/>
      <c r="RQN24" s="38"/>
      <c r="RQO24" s="38"/>
      <c r="RQP24" s="38"/>
      <c r="RQQ24" s="38"/>
      <c r="RQR24" s="38"/>
      <c r="RQS24" s="38"/>
      <c r="RQT24" s="38"/>
      <c r="RQU24" s="38"/>
      <c r="RQV24" s="38"/>
      <c r="RQW24" s="38"/>
      <c r="RQX24" s="38"/>
      <c r="RQY24" s="38"/>
      <c r="RQZ24" s="38"/>
      <c r="RRA24" s="38"/>
      <c r="RRB24" s="38"/>
      <c r="RRC24" s="38"/>
      <c r="RRD24" s="38"/>
      <c r="RRE24" s="38"/>
      <c r="RRF24" s="38"/>
      <c r="RRG24" s="38"/>
      <c r="RRH24" s="38"/>
      <c r="RRI24" s="38"/>
      <c r="RRJ24" s="38"/>
      <c r="RRK24" s="38"/>
      <c r="RRL24" s="38"/>
      <c r="RRM24" s="38"/>
      <c r="RRN24" s="38"/>
      <c r="RRO24" s="38"/>
      <c r="RRP24" s="38"/>
      <c r="RRQ24" s="38"/>
      <c r="RRR24" s="38"/>
      <c r="RRS24" s="38"/>
      <c r="RRT24" s="38"/>
      <c r="RRU24" s="38"/>
      <c r="RRV24" s="38"/>
      <c r="RRW24" s="38"/>
      <c r="RRX24" s="38"/>
      <c r="RRY24" s="38"/>
      <c r="RRZ24" s="38"/>
      <c r="RSA24" s="38"/>
      <c r="RSB24" s="38"/>
      <c r="RSC24" s="38"/>
      <c r="RSD24" s="38"/>
      <c r="RSE24" s="38"/>
      <c r="RSF24" s="38"/>
      <c r="RSG24" s="38"/>
      <c r="RSH24" s="38"/>
      <c r="RSI24" s="38"/>
      <c r="RSJ24" s="38"/>
      <c r="RSK24" s="38"/>
      <c r="RSL24" s="38"/>
      <c r="RSM24" s="38"/>
      <c r="RSN24" s="38"/>
      <c r="RSO24" s="38"/>
      <c r="RSP24" s="38"/>
      <c r="RSQ24" s="38"/>
      <c r="RSR24" s="38"/>
      <c r="RSS24" s="38"/>
      <c r="RST24" s="38"/>
      <c r="RSU24" s="38"/>
      <c r="RSV24" s="38"/>
      <c r="RSW24" s="38"/>
      <c r="RSX24" s="38"/>
      <c r="RSY24" s="38"/>
      <c r="RSZ24" s="38"/>
      <c r="RTA24" s="38"/>
      <c r="RTB24" s="38"/>
      <c r="RTC24" s="38"/>
      <c r="RTD24" s="38"/>
      <c r="RTE24" s="38"/>
      <c r="RTF24" s="38"/>
      <c r="RTG24" s="38"/>
      <c r="RTH24" s="38"/>
      <c r="RTI24" s="38"/>
      <c r="RTJ24" s="38"/>
      <c r="RTK24" s="38"/>
      <c r="RTL24" s="38"/>
      <c r="RTM24" s="38"/>
      <c r="RTN24" s="38"/>
      <c r="RTO24" s="38"/>
      <c r="RTP24" s="38"/>
      <c r="RTQ24" s="38"/>
      <c r="RTR24" s="38"/>
      <c r="RTS24" s="38"/>
      <c r="RTT24" s="38"/>
      <c r="RTU24" s="38"/>
      <c r="RTV24" s="38"/>
      <c r="RTW24" s="38"/>
      <c r="RTX24" s="38"/>
      <c r="RTY24" s="38"/>
      <c r="RTZ24" s="38"/>
      <c r="RUA24" s="38"/>
      <c r="RUB24" s="38"/>
      <c r="RUC24" s="38"/>
      <c r="RUD24" s="38"/>
      <c r="RUE24" s="38"/>
      <c r="RUF24" s="38"/>
      <c r="RUG24" s="38"/>
      <c r="RUH24" s="38"/>
      <c r="RUI24" s="38"/>
      <c r="RUJ24" s="38"/>
      <c r="RUK24" s="38"/>
      <c r="RUL24" s="38"/>
      <c r="RUM24" s="38"/>
      <c r="RUN24" s="38"/>
      <c r="RUO24" s="38"/>
      <c r="RUP24" s="38"/>
      <c r="RUQ24" s="38"/>
      <c r="RUR24" s="38"/>
      <c r="RUS24" s="38"/>
      <c r="RUT24" s="38"/>
      <c r="RUU24" s="38"/>
      <c r="RUV24" s="38"/>
      <c r="RUW24" s="38"/>
      <c r="RUX24" s="38"/>
      <c r="RUY24" s="38"/>
      <c r="RUZ24" s="38"/>
      <c r="RVA24" s="38"/>
      <c r="RVB24" s="38"/>
      <c r="RVC24" s="38"/>
      <c r="RVD24" s="38"/>
      <c r="RVE24" s="38"/>
      <c r="RVF24" s="38"/>
      <c r="RVG24" s="38"/>
      <c r="RVH24" s="38"/>
      <c r="RVI24" s="38"/>
      <c r="RVJ24" s="38"/>
      <c r="RVK24" s="38"/>
      <c r="RVL24" s="38"/>
      <c r="RVM24" s="38"/>
      <c r="RVN24" s="38"/>
      <c r="RVO24" s="38"/>
      <c r="RVP24" s="38"/>
      <c r="RVQ24" s="38"/>
      <c r="RVR24" s="38"/>
      <c r="RVS24" s="38"/>
      <c r="RVT24" s="38"/>
      <c r="RVU24" s="38"/>
      <c r="RVV24" s="38"/>
      <c r="RVW24" s="38"/>
      <c r="RVX24" s="38"/>
      <c r="RVY24" s="38"/>
      <c r="RVZ24" s="38"/>
      <c r="RWA24" s="38"/>
      <c r="RWB24" s="38"/>
      <c r="RWC24" s="38"/>
      <c r="RWD24" s="38"/>
      <c r="RWE24" s="38"/>
      <c r="RWF24" s="38"/>
      <c r="RWG24" s="38"/>
      <c r="RWH24" s="38"/>
      <c r="RWI24" s="38"/>
      <c r="RWJ24" s="38"/>
      <c r="RWK24" s="38"/>
      <c r="RWL24" s="38"/>
      <c r="RWM24" s="38"/>
      <c r="RWN24" s="38"/>
      <c r="RWO24" s="38"/>
      <c r="RWP24" s="38"/>
      <c r="RWQ24" s="38"/>
      <c r="RWR24" s="38"/>
      <c r="RWS24" s="38"/>
      <c r="RWT24" s="38"/>
      <c r="RWU24" s="38"/>
      <c r="RWV24" s="38"/>
      <c r="RWW24" s="38"/>
      <c r="RWX24" s="38"/>
      <c r="RWY24" s="38"/>
      <c r="RWZ24" s="38"/>
      <c r="RXA24" s="38"/>
      <c r="RXB24" s="38"/>
      <c r="RXC24" s="38"/>
      <c r="RXD24" s="38"/>
      <c r="RXE24" s="38"/>
      <c r="RXF24" s="38"/>
      <c r="RXG24" s="38"/>
      <c r="RXH24" s="38"/>
      <c r="RXI24" s="38"/>
      <c r="RXJ24" s="38"/>
      <c r="RXK24" s="38"/>
      <c r="RXL24" s="38"/>
      <c r="RXM24" s="38"/>
      <c r="RXN24" s="38"/>
      <c r="RXO24" s="38"/>
      <c r="RXP24" s="38"/>
      <c r="RXQ24" s="38"/>
      <c r="RXR24" s="38"/>
      <c r="RXS24" s="38"/>
      <c r="RXT24" s="38"/>
      <c r="RXU24" s="38"/>
      <c r="RXV24" s="38"/>
      <c r="RXW24" s="38"/>
      <c r="RXX24" s="38"/>
      <c r="RXY24" s="38"/>
      <c r="RXZ24" s="38"/>
      <c r="RYA24" s="38"/>
      <c r="RYB24" s="38"/>
      <c r="RYC24" s="38"/>
      <c r="RYD24" s="38"/>
      <c r="RYE24" s="38"/>
      <c r="RYF24" s="38"/>
      <c r="RYG24" s="38"/>
      <c r="RYH24" s="38"/>
      <c r="RYI24" s="38"/>
      <c r="RYJ24" s="38"/>
      <c r="RYK24" s="38"/>
      <c r="RYL24" s="38"/>
      <c r="RYM24" s="38"/>
      <c r="RYN24" s="38"/>
      <c r="RYO24" s="38"/>
      <c r="RYP24" s="38"/>
      <c r="RYQ24" s="38"/>
      <c r="RYR24" s="38"/>
      <c r="RYS24" s="38"/>
      <c r="RYT24" s="38"/>
      <c r="RYU24" s="38"/>
      <c r="RYV24" s="38"/>
      <c r="RYW24" s="38"/>
      <c r="RYX24" s="38"/>
      <c r="RYY24" s="38"/>
      <c r="RYZ24" s="38"/>
      <c r="RZA24" s="38"/>
      <c r="RZB24" s="38"/>
      <c r="RZC24" s="38"/>
      <c r="RZD24" s="38"/>
      <c r="RZE24" s="38"/>
      <c r="RZF24" s="38"/>
      <c r="RZG24" s="38"/>
      <c r="RZH24" s="38"/>
      <c r="RZI24" s="38"/>
      <c r="RZJ24" s="38"/>
      <c r="RZK24" s="38"/>
      <c r="RZL24" s="38"/>
      <c r="RZM24" s="38"/>
      <c r="RZN24" s="38"/>
      <c r="RZO24" s="38"/>
      <c r="RZP24" s="38"/>
      <c r="RZQ24" s="38"/>
      <c r="RZR24" s="38"/>
      <c r="RZS24" s="38"/>
      <c r="RZT24" s="38"/>
      <c r="RZU24" s="38"/>
      <c r="RZV24" s="38"/>
      <c r="RZW24" s="38"/>
      <c r="RZX24" s="38"/>
      <c r="RZY24" s="38"/>
      <c r="RZZ24" s="38"/>
      <c r="SAA24" s="38"/>
      <c r="SAB24" s="38"/>
      <c r="SAC24" s="38"/>
      <c r="SAD24" s="38"/>
      <c r="SAE24" s="38"/>
      <c r="SAF24" s="38"/>
      <c r="SAG24" s="38"/>
      <c r="SAH24" s="38"/>
      <c r="SAI24" s="38"/>
      <c r="SAJ24" s="38"/>
      <c r="SAK24" s="38"/>
      <c r="SAL24" s="38"/>
      <c r="SAM24" s="38"/>
      <c r="SAN24" s="38"/>
      <c r="SAO24" s="38"/>
      <c r="SAP24" s="38"/>
      <c r="SAQ24" s="38"/>
      <c r="SAR24" s="38"/>
      <c r="SAS24" s="38"/>
      <c r="SAT24" s="38"/>
      <c r="SAU24" s="38"/>
      <c r="SAV24" s="38"/>
      <c r="SAW24" s="38"/>
      <c r="SAX24" s="38"/>
      <c r="SAY24" s="38"/>
      <c r="SAZ24" s="38"/>
      <c r="SBA24" s="38"/>
      <c r="SBB24" s="38"/>
      <c r="SBC24" s="38"/>
      <c r="SBD24" s="38"/>
      <c r="SBE24" s="38"/>
      <c r="SBF24" s="38"/>
      <c r="SBG24" s="38"/>
      <c r="SBH24" s="38"/>
      <c r="SBI24" s="38"/>
      <c r="SBJ24" s="38"/>
      <c r="SBK24" s="38"/>
      <c r="SBL24" s="38"/>
      <c r="SBM24" s="38"/>
      <c r="SBN24" s="38"/>
      <c r="SBO24" s="38"/>
      <c r="SBP24" s="38"/>
      <c r="SBQ24" s="38"/>
      <c r="SBR24" s="38"/>
      <c r="SBS24" s="38"/>
      <c r="SBT24" s="38"/>
      <c r="SBU24" s="38"/>
      <c r="SBV24" s="38"/>
      <c r="SBW24" s="38"/>
      <c r="SBX24" s="38"/>
      <c r="SBY24" s="38"/>
      <c r="SBZ24" s="38"/>
      <c r="SCA24" s="38"/>
      <c r="SCB24" s="38"/>
      <c r="SCC24" s="38"/>
      <c r="SCD24" s="38"/>
      <c r="SCE24" s="38"/>
      <c r="SCF24" s="38"/>
      <c r="SCG24" s="38"/>
      <c r="SCH24" s="38"/>
      <c r="SCI24" s="38"/>
      <c r="SCJ24" s="38"/>
      <c r="SCK24" s="38"/>
      <c r="SCL24" s="38"/>
      <c r="SCM24" s="38"/>
      <c r="SCN24" s="38"/>
      <c r="SCO24" s="38"/>
      <c r="SCP24" s="38"/>
      <c r="SCQ24" s="38"/>
      <c r="SCR24" s="38"/>
      <c r="SCS24" s="38"/>
      <c r="SCT24" s="38"/>
      <c r="SCU24" s="38"/>
      <c r="SCV24" s="38"/>
      <c r="SCW24" s="38"/>
      <c r="SCX24" s="38"/>
      <c r="SCY24" s="38"/>
      <c r="SCZ24" s="38"/>
      <c r="SDA24" s="38"/>
      <c r="SDB24" s="38"/>
      <c r="SDC24" s="38"/>
      <c r="SDD24" s="38"/>
      <c r="SDE24" s="38"/>
      <c r="SDF24" s="38"/>
      <c r="SDG24" s="38"/>
      <c r="SDH24" s="38"/>
      <c r="SDI24" s="38"/>
      <c r="SDJ24" s="38"/>
      <c r="SDK24" s="38"/>
      <c r="SDL24" s="38"/>
      <c r="SDM24" s="38"/>
      <c r="SDN24" s="38"/>
      <c r="SDO24" s="38"/>
      <c r="SDP24" s="38"/>
      <c r="SDQ24" s="38"/>
      <c r="SDR24" s="38"/>
      <c r="SDS24" s="38"/>
      <c r="SDT24" s="38"/>
      <c r="SDU24" s="38"/>
      <c r="SDV24" s="38"/>
      <c r="SDW24" s="38"/>
      <c r="SDX24" s="38"/>
      <c r="SDY24" s="38"/>
      <c r="SDZ24" s="38"/>
      <c r="SEA24" s="38"/>
      <c r="SEB24" s="38"/>
      <c r="SEC24" s="38"/>
      <c r="SED24" s="38"/>
      <c r="SEE24" s="38"/>
      <c r="SEF24" s="38"/>
      <c r="SEG24" s="38"/>
      <c r="SEH24" s="38"/>
      <c r="SEI24" s="38"/>
      <c r="SEJ24" s="38"/>
      <c r="SEK24" s="38"/>
      <c r="SEL24" s="38"/>
      <c r="SEM24" s="38"/>
      <c r="SEN24" s="38"/>
      <c r="SEO24" s="38"/>
      <c r="SEP24" s="38"/>
      <c r="SEQ24" s="38"/>
      <c r="SER24" s="38"/>
      <c r="SES24" s="38"/>
      <c r="SET24" s="38"/>
      <c r="SEU24" s="38"/>
      <c r="SEV24" s="38"/>
      <c r="SEW24" s="38"/>
      <c r="SEX24" s="38"/>
      <c r="SEY24" s="38"/>
      <c r="SEZ24" s="38"/>
      <c r="SFA24" s="38"/>
      <c r="SFB24" s="38"/>
      <c r="SFC24" s="38"/>
      <c r="SFD24" s="38"/>
      <c r="SFE24" s="38"/>
      <c r="SFF24" s="38"/>
      <c r="SFG24" s="38"/>
      <c r="SFH24" s="38"/>
      <c r="SFI24" s="38"/>
      <c r="SFJ24" s="38"/>
      <c r="SFK24" s="38"/>
      <c r="SFL24" s="38"/>
      <c r="SFM24" s="38"/>
      <c r="SFN24" s="38"/>
      <c r="SFO24" s="38"/>
      <c r="SFP24" s="38"/>
      <c r="SFQ24" s="38"/>
      <c r="SFR24" s="38"/>
      <c r="SFS24" s="38"/>
      <c r="SFT24" s="38"/>
      <c r="SFU24" s="38"/>
      <c r="SFV24" s="38"/>
      <c r="SFW24" s="38"/>
      <c r="SFX24" s="38"/>
      <c r="SFY24" s="38"/>
      <c r="SFZ24" s="38"/>
      <c r="SGA24" s="38"/>
      <c r="SGB24" s="38"/>
      <c r="SGC24" s="38"/>
      <c r="SGD24" s="38"/>
      <c r="SGE24" s="38"/>
      <c r="SGF24" s="38"/>
      <c r="SGG24" s="38"/>
      <c r="SGH24" s="38"/>
      <c r="SGI24" s="38"/>
      <c r="SGJ24" s="38"/>
      <c r="SGK24" s="38"/>
      <c r="SGL24" s="38"/>
      <c r="SGM24" s="38"/>
      <c r="SGN24" s="38"/>
      <c r="SGO24" s="38"/>
      <c r="SGP24" s="38"/>
      <c r="SGQ24" s="38"/>
      <c r="SGR24" s="38"/>
      <c r="SGS24" s="38"/>
      <c r="SGT24" s="38"/>
      <c r="SGU24" s="38"/>
      <c r="SGV24" s="38"/>
      <c r="SGW24" s="38"/>
      <c r="SGX24" s="38"/>
      <c r="SGY24" s="38"/>
      <c r="SGZ24" s="38"/>
      <c r="SHA24" s="38"/>
      <c r="SHB24" s="38"/>
      <c r="SHC24" s="38"/>
      <c r="SHD24" s="38"/>
      <c r="SHE24" s="38"/>
      <c r="SHF24" s="38"/>
      <c r="SHG24" s="38"/>
      <c r="SHH24" s="38"/>
      <c r="SHI24" s="38"/>
      <c r="SHJ24" s="38"/>
      <c r="SHK24" s="38"/>
      <c r="SHL24" s="38"/>
      <c r="SHM24" s="38"/>
      <c r="SHN24" s="38"/>
      <c r="SHO24" s="38"/>
      <c r="SHP24" s="38"/>
      <c r="SHQ24" s="38"/>
      <c r="SHR24" s="38"/>
      <c r="SHS24" s="38"/>
      <c r="SHT24" s="38"/>
      <c r="SHU24" s="38"/>
      <c r="SHV24" s="38"/>
      <c r="SHW24" s="38"/>
      <c r="SHX24" s="38"/>
      <c r="SHY24" s="38"/>
      <c r="SHZ24" s="38"/>
      <c r="SIA24" s="38"/>
      <c r="SIB24" s="38"/>
      <c r="SIC24" s="38"/>
      <c r="SID24" s="38"/>
      <c r="SIE24" s="38"/>
      <c r="SIF24" s="38"/>
      <c r="SIG24" s="38"/>
      <c r="SIH24" s="38"/>
      <c r="SII24" s="38"/>
      <c r="SIJ24" s="38"/>
      <c r="SIK24" s="38"/>
      <c r="SIL24" s="38"/>
      <c r="SIM24" s="38"/>
      <c r="SIN24" s="38"/>
      <c r="SIO24" s="38"/>
      <c r="SIP24" s="38"/>
      <c r="SIQ24" s="38"/>
      <c r="SIR24" s="38"/>
      <c r="SIS24" s="38"/>
      <c r="SIT24" s="38"/>
      <c r="SIU24" s="38"/>
      <c r="SIV24" s="38"/>
      <c r="SIW24" s="38"/>
      <c r="SIX24" s="38"/>
      <c r="SIY24" s="38"/>
      <c r="SIZ24" s="38"/>
      <c r="SJA24" s="38"/>
      <c r="SJB24" s="38"/>
      <c r="SJC24" s="38"/>
      <c r="SJD24" s="38"/>
      <c r="SJE24" s="38"/>
      <c r="SJF24" s="38"/>
      <c r="SJG24" s="38"/>
      <c r="SJH24" s="38"/>
      <c r="SJI24" s="38"/>
      <c r="SJJ24" s="38"/>
      <c r="SJK24" s="38"/>
      <c r="SJL24" s="38"/>
      <c r="SJM24" s="38"/>
      <c r="SJN24" s="38"/>
      <c r="SJO24" s="38"/>
      <c r="SJP24" s="38"/>
      <c r="SJQ24" s="38"/>
      <c r="SJR24" s="38"/>
      <c r="SJS24" s="38"/>
      <c r="SJT24" s="38"/>
      <c r="SJU24" s="38"/>
      <c r="SJV24" s="38"/>
      <c r="SJW24" s="38"/>
      <c r="SJX24" s="38"/>
      <c r="SJY24" s="38"/>
      <c r="SJZ24" s="38"/>
      <c r="SKA24" s="38"/>
      <c r="SKB24" s="38"/>
      <c r="SKC24" s="38"/>
      <c r="SKD24" s="38"/>
      <c r="SKE24" s="38"/>
      <c r="SKF24" s="38"/>
      <c r="SKG24" s="38"/>
      <c r="SKH24" s="38"/>
      <c r="SKI24" s="38"/>
      <c r="SKJ24" s="38"/>
      <c r="SKK24" s="38"/>
      <c r="SKL24" s="38"/>
      <c r="SKM24" s="38"/>
      <c r="SKN24" s="38"/>
      <c r="SKO24" s="38"/>
      <c r="SKP24" s="38"/>
      <c r="SKQ24" s="38"/>
      <c r="SKR24" s="38"/>
      <c r="SKS24" s="38"/>
      <c r="SKT24" s="38"/>
      <c r="SKU24" s="38"/>
      <c r="SKV24" s="38"/>
      <c r="SKW24" s="38"/>
      <c r="SKX24" s="38"/>
      <c r="SKY24" s="38"/>
      <c r="SKZ24" s="38"/>
      <c r="SLA24" s="38"/>
      <c r="SLB24" s="38"/>
      <c r="SLC24" s="38"/>
      <c r="SLD24" s="38"/>
      <c r="SLE24" s="38"/>
      <c r="SLF24" s="38"/>
      <c r="SLG24" s="38"/>
      <c r="SLH24" s="38"/>
      <c r="SLI24" s="38"/>
      <c r="SLJ24" s="38"/>
      <c r="SLK24" s="38"/>
      <c r="SLL24" s="38"/>
      <c r="SLM24" s="38"/>
      <c r="SLN24" s="38"/>
      <c r="SLO24" s="38"/>
      <c r="SLP24" s="38"/>
      <c r="SLQ24" s="38"/>
      <c r="SLR24" s="38"/>
      <c r="SLS24" s="38"/>
      <c r="SLT24" s="38"/>
      <c r="SLU24" s="38"/>
      <c r="SLV24" s="38"/>
      <c r="SLW24" s="38"/>
      <c r="SLX24" s="38"/>
      <c r="SLY24" s="38"/>
      <c r="SLZ24" s="38"/>
      <c r="SMA24" s="38"/>
      <c r="SMB24" s="38"/>
      <c r="SMC24" s="38"/>
      <c r="SMD24" s="38"/>
      <c r="SME24" s="38"/>
      <c r="SMF24" s="38"/>
      <c r="SMG24" s="38"/>
      <c r="SMH24" s="38"/>
      <c r="SMI24" s="38"/>
      <c r="SMJ24" s="38"/>
      <c r="SMK24" s="38"/>
      <c r="SML24" s="38"/>
      <c r="SMM24" s="38"/>
      <c r="SMN24" s="38"/>
      <c r="SMO24" s="38"/>
      <c r="SMP24" s="38"/>
      <c r="SMQ24" s="38"/>
      <c r="SMR24" s="38"/>
      <c r="SMS24" s="38"/>
      <c r="SMT24" s="38"/>
      <c r="SMU24" s="38"/>
      <c r="SMV24" s="38"/>
      <c r="SMW24" s="38"/>
      <c r="SMX24" s="38"/>
      <c r="SMY24" s="38"/>
      <c r="SMZ24" s="38"/>
      <c r="SNA24" s="38"/>
      <c r="SNB24" s="38"/>
      <c r="SNC24" s="38"/>
      <c r="SND24" s="38"/>
      <c r="SNE24" s="38"/>
      <c r="SNF24" s="38"/>
      <c r="SNG24" s="38"/>
      <c r="SNH24" s="38"/>
      <c r="SNI24" s="38"/>
      <c r="SNJ24" s="38"/>
      <c r="SNK24" s="38"/>
      <c r="SNL24" s="38"/>
      <c r="SNM24" s="38"/>
      <c r="SNN24" s="38"/>
      <c r="SNO24" s="38"/>
      <c r="SNP24" s="38"/>
      <c r="SNQ24" s="38"/>
      <c r="SNR24" s="38"/>
      <c r="SNS24" s="38"/>
      <c r="SNT24" s="38"/>
      <c r="SNU24" s="38"/>
      <c r="SNV24" s="38"/>
      <c r="SNW24" s="38"/>
      <c r="SNX24" s="38"/>
      <c r="SNY24" s="38"/>
      <c r="SNZ24" s="38"/>
      <c r="SOA24" s="38"/>
      <c r="SOB24" s="38"/>
      <c r="SOC24" s="38"/>
      <c r="SOD24" s="38"/>
      <c r="SOE24" s="38"/>
      <c r="SOF24" s="38"/>
      <c r="SOG24" s="38"/>
      <c r="SOH24" s="38"/>
      <c r="SOI24" s="38"/>
      <c r="SOJ24" s="38"/>
      <c r="SOK24" s="38"/>
      <c r="SOL24" s="38"/>
      <c r="SOM24" s="38"/>
      <c r="SON24" s="38"/>
      <c r="SOO24" s="38"/>
      <c r="SOP24" s="38"/>
      <c r="SOQ24" s="38"/>
      <c r="SOR24" s="38"/>
      <c r="SOS24" s="38"/>
      <c r="SOT24" s="38"/>
      <c r="SOU24" s="38"/>
      <c r="SOV24" s="38"/>
      <c r="SOW24" s="38"/>
      <c r="SOX24" s="38"/>
      <c r="SOY24" s="38"/>
      <c r="SOZ24" s="38"/>
      <c r="SPA24" s="38"/>
      <c r="SPB24" s="38"/>
      <c r="SPC24" s="38"/>
      <c r="SPD24" s="38"/>
      <c r="SPE24" s="38"/>
      <c r="SPF24" s="38"/>
      <c r="SPG24" s="38"/>
      <c r="SPH24" s="38"/>
      <c r="SPI24" s="38"/>
      <c r="SPJ24" s="38"/>
      <c r="SPK24" s="38"/>
      <c r="SPL24" s="38"/>
      <c r="SPM24" s="38"/>
      <c r="SPN24" s="38"/>
      <c r="SPO24" s="38"/>
      <c r="SPP24" s="38"/>
      <c r="SPQ24" s="38"/>
      <c r="SPR24" s="38"/>
      <c r="SPS24" s="38"/>
      <c r="SPT24" s="38"/>
      <c r="SPU24" s="38"/>
      <c r="SPV24" s="38"/>
      <c r="SPW24" s="38"/>
      <c r="SPX24" s="38"/>
      <c r="SPY24" s="38"/>
      <c r="SPZ24" s="38"/>
      <c r="SQA24" s="38"/>
      <c r="SQB24" s="38"/>
      <c r="SQC24" s="38"/>
      <c r="SQD24" s="38"/>
      <c r="SQE24" s="38"/>
      <c r="SQF24" s="38"/>
      <c r="SQG24" s="38"/>
      <c r="SQH24" s="38"/>
      <c r="SQI24" s="38"/>
      <c r="SQJ24" s="38"/>
      <c r="SQK24" s="38"/>
      <c r="SQL24" s="38"/>
      <c r="SQM24" s="38"/>
      <c r="SQN24" s="38"/>
      <c r="SQO24" s="38"/>
      <c r="SQP24" s="38"/>
      <c r="SQQ24" s="38"/>
      <c r="SQR24" s="38"/>
      <c r="SQS24" s="38"/>
      <c r="SQT24" s="38"/>
      <c r="SQU24" s="38"/>
      <c r="SQV24" s="38"/>
      <c r="SQW24" s="38"/>
      <c r="SQX24" s="38"/>
      <c r="SQY24" s="38"/>
      <c r="SQZ24" s="38"/>
      <c r="SRA24" s="38"/>
      <c r="SRB24" s="38"/>
      <c r="SRC24" s="38"/>
      <c r="SRD24" s="38"/>
      <c r="SRE24" s="38"/>
      <c r="SRF24" s="38"/>
      <c r="SRG24" s="38"/>
      <c r="SRH24" s="38"/>
      <c r="SRI24" s="38"/>
      <c r="SRJ24" s="38"/>
      <c r="SRK24" s="38"/>
      <c r="SRL24" s="38"/>
      <c r="SRM24" s="38"/>
      <c r="SRN24" s="38"/>
      <c r="SRO24" s="38"/>
      <c r="SRP24" s="38"/>
      <c r="SRQ24" s="38"/>
      <c r="SRR24" s="38"/>
      <c r="SRS24" s="38"/>
      <c r="SRT24" s="38"/>
      <c r="SRU24" s="38"/>
      <c r="SRV24" s="38"/>
      <c r="SRW24" s="38"/>
      <c r="SRX24" s="38"/>
      <c r="SRY24" s="38"/>
      <c r="SRZ24" s="38"/>
      <c r="SSA24" s="38"/>
      <c r="SSB24" s="38"/>
      <c r="SSC24" s="38"/>
      <c r="SSD24" s="38"/>
      <c r="SSE24" s="38"/>
      <c r="SSF24" s="38"/>
      <c r="SSG24" s="38"/>
      <c r="SSH24" s="38"/>
      <c r="SSI24" s="38"/>
      <c r="SSJ24" s="38"/>
      <c r="SSK24" s="38"/>
      <c r="SSL24" s="38"/>
      <c r="SSM24" s="38"/>
      <c r="SSN24" s="38"/>
      <c r="SSO24" s="38"/>
      <c r="SSP24" s="38"/>
      <c r="SSQ24" s="38"/>
      <c r="SSR24" s="38"/>
      <c r="SSS24" s="38"/>
      <c r="SST24" s="38"/>
      <c r="SSU24" s="38"/>
      <c r="SSV24" s="38"/>
      <c r="SSW24" s="38"/>
      <c r="SSX24" s="38"/>
      <c r="SSY24" s="38"/>
      <c r="SSZ24" s="38"/>
      <c r="STA24" s="38"/>
      <c r="STB24" s="38"/>
      <c r="STC24" s="38"/>
      <c r="STD24" s="38"/>
      <c r="STE24" s="38"/>
      <c r="STF24" s="38"/>
      <c r="STG24" s="38"/>
      <c r="STH24" s="38"/>
      <c r="STI24" s="38"/>
      <c r="STJ24" s="38"/>
      <c r="STK24" s="38"/>
      <c r="STL24" s="38"/>
      <c r="STM24" s="38"/>
      <c r="STN24" s="38"/>
      <c r="STO24" s="38"/>
      <c r="STP24" s="38"/>
      <c r="STQ24" s="38"/>
      <c r="STR24" s="38"/>
      <c r="STS24" s="38"/>
      <c r="STT24" s="38"/>
      <c r="STU24" s="38"/>
      <c r="STV24" s="38"/>
      <c r="STW24" s="38"/>
      <c r="STX24" s="38"/>
      <c r="STY24" s="38"/>
      <c r="STZ24" s="38"/>
      <c r="SUA24" s="38"/>
      <c r="SUB24" s="38"/>
      <c r="SUC24" s="38"/>
      <c r="SUD24" s="38"/>
      <c r="SUE24" s="38"/>
      <c r="SUF24" s="38"/>
      <c r="SUG24" s="38"/>
      <c r="SUH24" s="38"/>
      <c r="SUI24" s="38"/>
      <c r="SUJ24" s="38"/>
      <c r="SUK24" s="38"/>
      <c r="SUL24" s="38"/>
      <c r="SUM24" s="38"/>
      <c r="SUN24" s="38"/>
      <c r="SUO24" s="38"/>
      <c r="SUP24" s="38"/>
      <c r="SUQ24" s="38"/>
      <c r="SUR24" s="38"/>
      <c r="SUS24" s="38"/>
      <c r="SUT24" s="38"/>
      <c r="SUU24" s="38"/>
      <c r="SUV24" s="38"/>
      <c r="SUW24" s="38"/>
      <c r="SUX24" s="38"/>
      <c r="SUY24" s="38"/>
      <c r="SUZ24" s="38"/>
      <c r="SVA24" s="38"/>
      <c r="SVB24" s="38"/>
      <c r="SVC24" s="38"/>
      <c r="SVD24" s="38"/>
      <c r="SVE24" s="38"/>
      <c r="SVF24" s="38"/>
      <c r="SVG24" s="38"/>
      <c r="SVH24" s="38"/>
      <c r="SVI24" s="38"/>
      <c r="SVJ24" s="38"/>
      <c r="SVK24" s="38"/>
      <c r="SVL24" s="38"/>
      <c r="SVM24" s="38"/>
      <c r="SVN24" s="38"/>
      <c r="SVO24" s="38"/>
      <c r="SVP24" s="38"/>
      <c r="SVQ24" s="38"/>
      <c r="SVR24" s="38"/>
      <c r="SVS24" s="38"/>
      <c r="SVT24" s="38"/>
      <c r="SVU24" s="38"/>
      <c r="SVV24" s="38"/>
      <c r="SVW24" s="38"/>
      <c r="SVX24" s="38"/>
      <c r="SVY24" s="38"/>
      <c r="SVZ24" s="38"/>
      <c r="SWA24" s="38"/>
      <c r="SWB24" s="38"/>
      <c r="SWC24" s="38"/>
      <c r="SWD24" s="38"/>
      <c r="SWE24" s="38"/>
      <c r="SWF24" s="38"/>
      <c r="SWG24" s="38"/>
      <c r="SWH24" s="38"/>
      <c r="SWI24" s="38"/>
      <c r="SWJ24" s="38"/>
      <c r="SWK24" s="38"/>
      <c r="SWL24" s="38"/>
      <c r="SWM24" s="38"/>
      <c r="SWN24" s="38"/>
      <c r="SWO24" s="38"/>
      <c r="SWP24" s="38"/>
      <c r="SWQ24" s="38"/>
      <c r="SWR24" s="38"/>
      <c r="SWS24" s="38"/>
      <c r="SWT24" s="38"/>
      <c r="SWU24" s="38"/>
      <c r="SWV24" s="38"/>
      <c r="SWW24" s="38"/>
      <c r="SWX24" s="38"/>
      <c r="SWY24" s="38"/>
      <c r="SWZ24" s="38"/>
      <c r="SXA24" s="38"/>
      <c r="SXB24" s="38"/>
      <c r="SXC24" s="38"/>
      <c r="SXD24" s="38"/>
      <c r="SXE24" s="38"/>
      <c r="SXF24" s="38"/>
      <c r="SXG24" s="38"/>
      <c r="SXH24" s="38"/>
      <c r="SXI24" s="38"/>
      <c r="SXJ24" s="38"/>
      <c r="SXK24" s="38"/>
      <c r="SXL24" s="38"/>
      <c r="SXM24" s="38"/>
      <c r="SXN24" s="38"/>
      <c r="SXO24" s="38"/>
      <c r="SXP24" s="38"/>
      <c r="SXQ24" s="38"/>
      <c r="SXR24" s="38"/>
      <c r="SXS24" s="38"/>
      <c r="SXT24" s="38"/>
      <c r="SXU24" s="38"/>
      <c r="SXV24" s="38"/>
      <c r="SXW24" s="38"/>
      <c r="SXX24" s="38"/>
      <c r="SXY24" s="38"/>
      <c r="SXZ24" s="38"/>
      <c r="SYA24" s="38"/>
      <c r="SYB24" s="38"/>
      <c r="SYC24" s="38"/>
      <c r="SYD24" s="38"/>
      <c r="SYE24" s="38"/>
      <c r="SYF24" s="38"/>
      <c r="SYG24" s="38"/>
      <c r="SYH24" s="38"/>
      <c r="SYI24" s="38"/>
      <c r="SYJ24" s="38"/>
      <c r="SYK24" s="38"/>
      <c r="SYL24" s="38"/>
      <c r="SYM24" s="38"/>
      <c r="SYN24" s="38"/>
      <c r="SYO24" s="38"/>
      <c r="SYP24" s="38"/>
      <c r="SYQ24" s="38"/>
      <c r="SYR24" s="38"/>
      <c r="SYS24" s="38"/>
      <c r="SYT24" s="38"/>
      <c r="SYU24" s="38"/>
      <c r="SYV24" s="38"/>
      <c r="SYW24" s="38"/>
      <c r="SYX24" s="38"/>
      <c r="SYY24" s="38"/>
      <c r="SYZ24" s="38"/>
      <c r="SZA24" s="38"/>
      <c r="SZB24" s="38"/>
      <c r="SZC24" s="38"/>
      <c r="SZD24" s="38"/>
      <c r="SZE24" s="38"/>
      <c r="SZF24" s="38"/>
      <c r="SZG24" s="38"/>
      <c r="SZH24" s="38"/>
      <c r="SZI24" s="38"/>
      <c r="SZJ24" s="38"/>
      <c r="SZK24" s="38"/>
      <c r="SZL24" s="38"/>
      <c r="SZM24" s="38"/>
      <c r="SZN24" s="38"/>
      <c r="SZO24" s="38"/>
      <c r="SZP24" s="38"/>
      <c r="SZQ24" s="38"/>
      <c r="SZR24" s="38"/>
      <c r="SZS24" s="38"/>
      <c r="SZT24" s="38"/>
      <c r="SZU24" s="38"/>
      <c r="SZV24" s="38"/>
      <c r="SZW24" s="38"/>
      <c r="SZX24" s="38"/>
      <c r="SZY24" s="38"/>
      <c r="SZZ24" s="38"/>
      <c r="TAA24" s="38"/>
      <c r="TAB24" s="38"/>
      <c r="TAC24" s="38"/>
      <c r="TAD24" s="38"/>
      <c r="TAE24" s="38"/>
      <c r="TAF24" s="38"/>
      <c r="TAG24" s="38"/>
      <c r="TAH24" s="38"/>
      <c r="TAI24" s="38"/>
      <c r="TAJ24" s="38"/>
      <c r="TAK24" s="38"/>
      <c r="TAL24" s="38"/>
      <c r="TAM24" s="38"/>
      <c r="TAN24" s="38"/>
      <c r="TAO24" s="38"/>
      <c r="TAP24" s="38"/>
      <c r="TAQ24" s="38"/>
      <c r="TAR24" s="38"/>
      <c r="TAS24" s="38"/>
      <c r="TAT24" s="38"/>
      <c r="TAU24" s="38"/>
      <c r="TAV24" s="38"/>
      <c r="TAW24" s="38"/>
      <c r="TAX24" s="38"/>
      <c r="TAY24" s="38"/>
      <c r="TAZ24" s="38"/>
      <c r="TBA24" s="38"/>
      <c r="TBB24" s="38"/>
      <c r="TBC24" s="38"/>
      <c r="TBD24" s="38"/>
      <c r="TBE24" s="38"/>
      <c r="TBF24" s="38"/>
      <c r="TBG24" s="38"/>
      <c r="TBH24" s="38"/>
      <c r="TBI24" s="38"/>
      <c r="TBJ24" s="38"/>
      <c r="TBK24" s="38"/>
      <c r="TBL24" s="38"/>
      <c r="TBM24" s="38"/>
      <c r="TBN24" s="38"/>
      <c r="TBO24" s="38"/>
      <c r="TBP24" s="38"/>
      <c r="TBQ24" s="38"/>
      <c r="TBR24" s="38"/>
      <c r="TBS24" s="38"/>
      <c r="TBT24" s="38"/>
      <c r="TBU24" s="38"/>
      <c r="TBV24" s="38"/>
      <c r="TBW24" s="38"/>
      <c r="TBX24" s="38"/>
      <c r="TBY24" s="38"/>
      <c r="TBZ24" s="38"/>
      <c r="TCA24" s="38"/>
      <c r="TCB24" s="38"/>
      <c r="TCC24" s="38"/>
      <c r="TCD24" s="38"/>
      <c r="TCE24" s="38"/>
      <c r="TCF24" s="38"/>
      <c r="TCG24" s="38"/>
      <c r="TCH24" s="38"/>
      <c r="TCI24" s="38"/>
      <c r="TCJ24" s="38"/>
      <c r="TCK24" s="38"/>
      <c r="TCL24" s="38"/>
      <c r="TCM24" s="38"/>
      <c r="TCN24" s="38"/>
      <c r="TCO24" s="38"/>
      <c r="TCP24" s="38"/>
      <c r="TCQ24" s="38"/>
      <c r="TCR24" s="38"/>
      <c r="TCS24" s="38"/>
      <c r="TCT24" s="38"/>
      <c r="TCU24" s="38"/>
      <c r="TCV24" s="38"/>
      <c r="TCW24" s="38"/>
      <c r="TCX24" s="38"/>
      <c r="TCY24" s="38"/>
      <c r="TCZ24" s="38"/>
      <c r="TDA24" s="38"/>
      <c r="TDB24" s="38"/>
      <c r="TDC24" s="38"/>
      <c r="TDD24" s="38"/>
      <c r="TDE24" s="38"/>
      <c r="TDF24" s="38"/>
      <c r="TDG24" s="38"/>
      <c r="TDH24" s="38"/>
      <c r="TDI24" s="38"/>
      <c r="TDJ24" s="38"/>
      <c r="TDK24" s="38"/>
      <c r="TDL24" s="38"/>
      <c r="TDM24" s="38"/>
      <c r="TDN24" s="38"/>
      <c r="TDO24" s="38"/>
      <c r="TDP24" s="38"/>
      <c r="TDQ24" s="38"/>
      <c r="TDR24" s="38"/>
      <c r="TDS24" s="38"/>
      <c r="TDT24" s="38"/>
      <c r="TDU24" s="38"/>
      <c r="TDV24" s="38"/>
      <c r="TDW24" s="38"/>
      <c r="TDX24" s="38"/>
      <c r="TDY24" s="38"/>
      <c r="TDZ24" s="38"/>
      <c r="TEA24" s="38"/>
      <c r="TEB24" s="38"/>
      <c r="TEC24" s="38"/>
      <c r="TED24" s="38"/>
      <c r="TEE24" s="38"/>
      <c r="TEF24" s="38"/>
      <c r="TEG24" s="38"/>
      <c r="TEH24" s="38"/>
      <c r="TEI24" s="38"/>
      <c r="TEJ24" s="38"/>
      <c r="TEK24" s="38"/>
      <c r="TEL24" s="38"/>
      <c r="TEM24" s="38"/>
      <c r="TEN24" s="38"/>
      <c r="TEO24" s="38"/>
      <c r="TEP24" s="38"/>
      <c r="TEQ24" s="38"/>
      <c r="TER24" s="38"/>
      <c r="TES24" s="38"/>
      <c r="TET24" s="38"/>
      <c r="TEU24" s="38"/>
      <c r="TEV24" s="38"/>
      <c r="TEW24" s="38"/>
      <c r="TEX24" s="38"/>
      <c r="TEY24" s="38"/>
      <c r="TEZ24" s="38"/>
      <c r="TFA24" s="38"/>
      <c r="TFB24" s="38"/>
      <c r="TFC24" s="38"/>
      <c r="TFD24" s="38"/>
      <c r="TFE24" s="38"/>
      <c r="TFF24" s="38"/>
      <c r="TFG24" s="38"/>
      <c r="TFH24" s="38"/>
      <c r="TFI24" s="38"/>
      <c r="TFJ24" s="38"/>
      <c r="TFK24" s="38"/>
      <c r="TFL24" s="38"/>
      <c r="TFM24" s="38"/>
      <c r="TFN24" s="38"/>
      <c r="TFO24" s="38"/>
      <c r="TFP24" s="38"/>
      <c r="TFQ24" s="38"/>
      <c r="TFR24" s="38"/>
      <c r="TFS24" s="38"/>
      <c r="TFT24" s="38"/>
      <c r="TFU24" s="38"/>
      <c r="TFV24" s="38"/>
      <c r="TFW24" s="38"/>
      <c r="TFX24" s="38"/>
      <c r="TFY24" s="38"/>
      <c r="TFZ24" s="38"/>
      <c r="TGA24" s="38"/>
      <c r="TGB24" s="38"/>
      <c r="TGC24" s="38"/>
      <c r="TGD24" s="38"/>
      <c r="TGE24" s="38"/>
      <c r="TGF24" s="38"/>
      <c r="TGG24" s="38"/>
      <c r="TGH24" s="38"/>
      <c r="TGI24" s="38"/>
      <c r="TGJ24" s="38"/>
      <c r="TGK24" s="38"/>
      <c r="TGL24" s="38"/>
      <c r="TGM24" s="38"/>
      <c r="TGN24" s="38"/>
      <c r="TGO24" s="38"/>
      <c r="TGP24" s="38"/>
      <c r="TGQ24" s="38"/>
      <c r="TGR24" s="38"/>
      <c r="TGS24" s="38"/>
      <c r="TGT24" s="38"/>
      <c r="TGU24" s="38"/>
      <c r="TGV24" s="38"/>
      <c r="TGW24" s="38"/>
      <c r="TGX24" s="38"/>
      <c r="TGY24" s="38"/>
      <c r="TGZ24" s="38"/>
      <c r="THA24" s="38"/>
      <c r="THB24" s="38"/>
      <c r="THC24" s="38"/>
      <c r="THD24" s="38"/>
      <c r="THE24" s="38"/>
      <c r="THF24" s="38"/>
      <c r="THG24" s="38"/>
      <c r="THH24" s="38"/>
      <c r="THI24" s="38"/>
      <c r="THJ24" s="38"/>
      <c r="THK24" s="38"/>
      <c r="THL24" s="38"/>
      <c r="THM24" s="38"/>
      <c r="THN24" s="38"/>
      <c r="THO24" s="38"/>
      <c r="THP24" s="38"/>
      <c r="THQ24" s="38"/>
      <c r="THR24" s="38"/>
      <c r="THS24" s="38"/>
      <c r="THT24" s="38"/>
      <c r="THU24" s="38"/>
      <c r="THV24" s="38"/>
      <c r="THW24" s="38"/>
      <c r="THX24" s="38"/>
      <c r="THY24" s="38"/>
      <c r="THZ24" s="38"/>
      <c r="TIA24" s="38"/>
      <c r="TIB24" s="38"/>
      <c r="TIC24" s="38"/>
      <c r="TID24" s="38"/>
      <c r="TIE24" s="38"/>
      <c r="TIF24" s="38"/>
      <c r="TIG24" s="38"/>
      <c r="TIH24" s="38"/>
      <c r="TII24" s="38"/>
      <c r="TIJ24" s="38"/>
      <c r="TIK24" s="38"/>
      <c r="TIL24" s="38"/>
      <c r="TIM24" s="38"/>
      <c r="TIN24" s="38"/>
      <c r="TIO24" s="38"/>
      <c r="TIP24" s="38"/>
      <c r="TIQ24" s="38"/>
      <c r="TIR24" s="38"/>
      <c r="TIS24" s="38"/>
      <c r="TIT24" s="38"/>
      <c r="TIU24" s="38"/>
      <c r="TIV24" s="38"/>
      <c r="TIW24" s="38"/>
      <c r="TIX24" s="38"/>
      <c r="TIY24" s="38"/>
      <c r="TIZ24" s="38"/>
      <c r="TJA24" s="38"/>
      <c r="TJB24" s="38"/>
      <c r="TJC24" s="38"/>
      <c r="TJD24" s="38"/>
      <c r="TJE24" s="38"/>
      <c r="TJF24" s="38"/>
      <c r="TJG24" s="38"/>
      <c r="TJH24" s="38"/>
      <c r="TJI24" s="38"/>
      <c r="TJJ24" s="38"/>
      <c r="TJK24" s="38"/>
      <c r="TJL24" s="38"/>
      <c r="TJM24" s="38"/>
      <c r="TJN24" s="38"/>
      <c r="TJO24" s="38"/>
      <c r="TJP24" s="38"/>
      <c r="TJQ24" s="38"/>
      <c r="TJR24" s="38"/>
      <c r="TJS24" s="38"/>
      <c r="TJT24" s="38"/>
      <c r="TJU24" s="38"/>
      <c r="TJV24" s="38"/>
      <c r="TJW24" s="38"/>
      <c r="TJX24" s="38"/>
      <c r="TJY24" s="38"/>
      <c r="TJZ24" s="38"/>
      <c r="TKA24" s="38"/>
      <c r="TKB24" s="38"/>
      <c r="TKC24" s="38"/>
      <c r="TKD24" s="38"/>
      <c r="TKE24" s="38"/>
      <c r="TKF24" s="38"/>
      <c r="TKG24" s="38"/>
      <c r="TKH24" s="38"/>
      <c r="TKI24" s="38"/>
      <c r="TKJ24" s="38"/>
      <c r="TKK24" s="38"/>
      <c r="TKL24" s="38"/>
      <c r="TKM24" s="38"/>
      <c r="TKN24" s="38"/>
      <c r="TKO24" s="38"/>
      <c r="TKP24" s="38"/>
      <c r="TKQ24" s="38"/>
      <c r="TKR24" s="38"/>
      <c r="TKS24" s="38"/>
      <c r="TKT24" s="38"/>
      <c r="TKU24" s="38"/>
      <c r="TKV24" s="38"/>
      <c r="TKW24" s="38"/>
      <c r="TKX24" s="38"/>
      <c r="TKY24" s="38"/>
      <c r="TKZ24" s="38"/>
      <c r="TLA24" s="38"/>
      <c r="TLB24" s="38"/>
      <c r="TLC24" s="38"/>
      <c r="TLD24" s="38"/>
      <c r="TLE24" s="38"/>
      <c r="TLF24" s="38"/>
      <c r="TLG24" s="38"/>
      <c r="TLH24" s="38"/>
      <c r="TLI24" s="38"/>
      <c r="TLJ24" s="38"/>
      <c r="TLK24" s="38"/>
      <c r="TLL24" s="38"/>
      <c r="TLM24" s="38"/>
      <c r="TLN24" s="38"/>
      <c r="TLO24" s="38"/>
      <c r="TLP24" s="38"/>
      <c r="TLQ24" s="38"/>
      <c r="TLR24" s="38"/>
      <c r="TLS24" s="38"/>
      <c r="TLT24" s="38"/>
      <c r="TLU24" s="38"/>
      <c r="TLV24" s="38"/>
      <c r="TLW24" s="38"/>
      <c r="TLX24" s="38"/>
      <c r="TLY24" s="38"/>
      <c r="TLZ24" s="38"/>
      <c r="TMA24" s="38"/>
      <c r="TMB24" s="38"/>
      <c r="TMC24" s="38"/>
      <c r="TMD24" s="38"/>
      <c r="TME24" s="38"/>
      <c r="TMF24" s="38"/>
      <c r="TMG24" s="38"/>
      <c r="TMH24" s="38"/>
      <c r="TMI24" s="38"/>
      <c r="TMJ24" s="38"/>
      <c r="TMK24" s="38"/>
      <c r="TML24" s="38"/>
      <c r="TMM24" s="38"/>
      <c r="TMN24" s="38"/>
      <c r="TMO24" s="38"/>
      <c r="TMP24" s="38"/>
      <c r="TMQ24" s="38"/>
      <c r="TMR24" s="38"/>
      <c r="TMS24" s="38"/>
      <c r="TMT24" s="38"/>
      <c r="TMU24" s="38"/>
      <c r="TMV24" s="38"/>
      <c r="TMW24" s="38"/>
      <c r="TMX24" s="38"/>
      <c r="TMY24" s="38"/>
      <c r="TMZ24" s="38"/>
      <c r="TNA24" s="38"/>
      <c r="TNB24" s="38"/>
      <c r="TNC24" s="38"/>
      <c r="TND24" s="38"/>
      <c r="TNE24" s="38"/>
      <c r="TNF24" s="38"/>
      <c r="TNG24" s="38"/>
      <c r="TNH24" s="38"/>
      <c r="TNI24" s="38"/>
      <c r="TNJ24" s="38"/>
      <c r="TNK24" s="38"/>
      <c r="TNL24" s="38"/>
      <c r="TNM24" s="38"/>
      <c r="TNN24" s="38"/>
      <c r="TNO24" s="38"/>
      <c r="TNP24" s="38"/>
      <c r="TNQ24" s="38"/>
      <c r="TNR24" s="38"/>
      <c r="TNS24" s="38"/>
      <c r="TNT24" s="38"/>
      <c r="TNU24" s="38"/>
      <c r="TNV24" s="38"/>
      <c r="TNW24" s="38"/>
      <c r="TNX24" s="38"/>
      <c r="TNY24" s="38"/>
      <c r="TNZ24" s="38"/>
      <c r="TOA24" s="38"/>
      <c r="TOB24" s="38"/>
      <c r="TOC24" s="38"/>
      <c r="TOD24" s="38"/>
      <c r="TOE24" s="38"/>
      <c r="TOF24" s="38"/>
      <c r="TOG24" s="38"/>
      <c r="TOH24" s="38"/>
      <c r="TOI24" s="38"/>
      <c r="TOJ24" s="38"/>
      <c r="TOK24" s="38"/>
      <c r="TOL24" s="38"/>
      <c r="TOM24" s="38"/>
      <c r="TON24" s="38"/>
      <c r="TOO24" s="38"/>
      <c r="TOP24" s="38"/>
      <c r="TOQ24" s="38"/>
      <c r="TOR24" s="38"/>
      <c r="TOS24" s="38"/>
      <c r="TOT24" s="38"/>
      <c r="TOU24" s="38"/>
      <c r="TOV24" s="38"/>
      <c r="TOW24" s="38"/>
      <c r="TOX24" s="38"/>
      <c r="TOY24" s="38"/>
      <c r="TOZ24" s="38"/>
      <c r="TPA24" s="38"/>
      <c r="TPB24" s="38"/>
      <c r="TPC24" s="38"/>
      <c r="TPD24" s="38"/>
      <c r="TPE24" s="38"/>
      <c r="TPF24" s="38"/>
      <c r="TPG24" s="38"/>
      <c r="TPH24" s="38"/>
      <c r="TPI24" s="38"/>
      <c r="TPJ24" s="38"/>
      <c r="TPK24" s="38"/>
      <c r="TPL24" s="38"/>
      <c r="TPM24" s="38"/>
      <c r="TPN24" s="38"/>
      <c r="TPO24" s="38"/>
      <c r="TPP24" s="38"/>
      <c r="TPQ24" s="38"/>
      <c r="TPR24" s="38"/>
      <c r="TPS24" s="38"/>
      <c r="TPT24" s="38"/>
      <c r="TPU24" s="38"/>
      <c r="TPV24" s="38"/>
      <c r="TPW24" s="38"/>
      <c r="TPX24" s="38"/>
      <c r="TPY24" s="38"/>
      <c r="TPZ24" s="38"/>
      <c r="TQA24" s="38"/>
      <c r="TQB24" s="38"/>
      <c r="TQC24" s="38"/>
      <c r="TQD24" s="38"/>
      <c r="TQE24" s="38"/>
      <c r="TQF24" s="38"/>
      <c r="TQG24" s="38"/>
      <c r="TQH24" s="38"/>
      <c r="TQI24" s="38"/>
      <c r="TQJ24" s="38"/>
      <c r="TQK24" s="38"/>
      <c r="TQL24" s="38"/>
      <c r="TQM24" s="38"/>
      <c r="TQN24" s="38"/>
      <c r="TQO24" s="38"/>
      <c r="TQP24" s="38"/>
      <c r="TQQ24" s="38"/>
      <c r="TQR24" s="38"/>
      <c r="TQS24" s="38"/>
      <c r="TQT24" s="38"/>
      <c r="TQU24" s="38"/>
      <c r="TQV24" s="38"/>
      <c r="TQW24" s="38"/>
      <c r="TQX24" s="38"/>
      <c r="TQY24" s="38"/>
      <c r="TQZ24" s="38"/>
      <c r="TRA24" s="38"/>
      <c r="TRB24" s="38"/>
      <c r="TRC24" s="38"/>
      <c r="TRD24" s="38"/>
      <c r="TRE24" s="38"/>
      <c r="TRF24" s="38"/>
      <c r="TRG24" s="38"/>
      <c r="TRH24" s="38"/>
      <c r="TRI24" s="38"/>
      <c r="TRJ24" s="38"/>
      <c r="TRK24" s="38"/>
      <c r="TRL24" s="38"/>
      <c r="TRM24" s="38"/>
      <c r="TRN24" s="38"/>
      <c r="TRO24" s="38"/>
      <c r="TRP24" s="38"/>
      <c r="TRQ24" s="38"/>
      <c r="TRR24" s="38"/>
      <c r="TRS24" s="38"/>
      <c r="TRT24" s="38"/>
      <c r="TRU24" s="38"/>
      <c r="TRV24" s="38"/>
      <c r="TRW24" s="38"/>
      <c r="TRX24" s="38"/>
      <c r="TRY24" s="38"/>
      <c r="TRZ24" s="38"/>
      <c r="TSA24" s="38"/>
      <c r="TSB24" s="38"/>
      <c r="TSC24" s="38"/>
      <c r="TSD24" s="38"/>
      <c r="TSE24" s="38"/>
      <c r="TSF24" s="38"/>
      <c r="TSG24" s="38"/>
      <c r="TSH24" s="38"/>
      <c r="TSI24" s="38"/>
      <c r="TSJ24" s="38"/>
      <c r="TSK24" s="38"/>
      <c r="TSL24" s="38"/>
      <c r="TSM24" s="38"/>
      <c r="TSN24" s="38"/>
      <c r="TSO24" s="38"/>
      <c r="TSP24" s="38"/>
      <c r="TSQ24" s="38"/>
      <c r="TSR24" s="38"/>
      <c r="TSS24" s="38"/>
      <c r="TST24" s="38"/>
      <c r="TSU24" s="38"/>
      <c r="TSV24" s="38"/>
      <c r="TSW24" s="38"/>
      <c r="TSX24" s="38"/>
      <c r="TSY24" s="38"/>
      <c r="TSZ24" s="38"/>
      <c r="TTA24" s="38"/>
      <c r="TTB24" s="38"/>
      <c r="TTC24" s="38"/>
      <c r="TTD24" s="38"/>
      <c r="TTE24" s="38"/>
      <c r="TTF24" s="38"/>
      <c r="TTG24" s="38"/>
      <c r="TTH24" s="38"/>
      <c r="TTI24" s="38"/>
      <c r="TTJ24" s="38"/>
      <c r="TTK24" s="38"/>
      <c r="TTL24" s="38"/>
      <c r="TTM24" s="38"/>
      <c r="TTN24" s="38"/>
      <c r="TTO24" s="38"/>
      <c r="TTP24" s="38"/>
      <c r="TTQ24" s="38"/>
      <c r="TTR24" s="38"/>
      <c r="TTS24" s="38"/>
      <c r="TTT24" s="38"/>
      <c r="TTU24" s="38"/>
      <c r="TTV24" s="38"/>
      <c r="TTW24" s="38"/>
      <c r="TTX24" s="38"/>
      <c r="TTY24" s="38"/>
      <c r="TTZ24" s="38"/>
      <c r="TUA24" s="38"/>
      <c r="TUB24" s="38"/>
      <c r="TUC24" s="38"/>
      <c r="TUD24" s="38"/>
      <c r="TUE24" s="38"/>
      <c r="TUF24" s="38"/>
      <c r="TUG24" s="38"/>
      <c r="TUH24" s="38"/>
      <c r="TUI24" s="38"/>
      <c r="TUJ24" s="38"/>
      <c r="TUK24" s="38"/>
      <c r="TUL24" s="38"/>
      <c r="TUM24" s="38"/>
      <c r="TUN24" s="38"/>
      <c r="TUO24" s="38"/>
      <c r="TUP24" s="38"/>
      <c r="TUQ24" s="38"/>
      <c r="TUR24" s="38"/>
      <c r="TUS24" s="38"/>
      <c r="TUT24" s="38"/>
      <c r="TUU24" s="38"/>
      <c r="TUV24" s="38"/>
      <c r="TUW24" s="38"/>
      <c r="TUX24" s="38"/>
      <c r="TUY24" s="38"/>
      <c r="TUZ24" s="38"/>
      <c r="TVA24" s="38"/>
      <c r="TVB24" s="38"/>
      <c r="TVC24" s="38"/>
      <c r="TVD24" s="38"/>
      <c r="TVE24" s="38"/>
      <c r="TVF24" s="38"/>
      <c r="TVG24" s="38"/>
      <c r="TVH24" s="38"/>
      <c r="TVI24" s="38"/>
      <c r="TVJ24" s="38"/>
      <c r="TVK24" s="38"/>
      <c r="TVL24" s="38"/>
      <c r="TVM24" s="38"/>
      <c r="TVN24" s="38"/>
      <c r="TVO24" s="38"/>
      <c r="TVP24" s="38"/>
      <c r="TVQ24" s="38"/>
      <c r="TVR24" s="38"/>
      <c r="TVS24" s="38"/>
      <c r="TVT24" s="38"/>
      <c r="TVU24" s="38"/>
      <c r="TVV24" s="38"/>
      <c r="TVW24" s="38"/>
      <c r="TVX24" s="38"/>
      <c r="TVY24" s="38"/>
      <c r="TVZ24" s="38"/>
      <c r="TWA24" s="38"/>
      <c r="TWB24" s="38"/>
      <c r="TWC24" s="38"/>
      <c r="TWD24" s="38"/>
      <c r="TWE24" s="38"/>
      <c r="TWF24" s="38"/>
      <c r="TWG24" s="38"/>
      <c r="TWH24" s="38"/>
      <c r="TWI24" s="38"/>
      <c r="TWJ24" s="38"/>
      <c r="TWK24" s="38"/>
      <c r="TWL24" s="38"/>
      <c r="TWM24" s="38"/>
      <c r="TWN24" s="38"/>
      <c r="TWO24" s="38"/>
      <c r="TWP24" s="38"/>
      <c r="TWQ24" s="38"/>
      <c r="TWR24" s="38"/>
      <c r="TWS24" s="38"/>
      <c r="TWT24" s="38"/>
      <c r="TWU24" s="38"/>
      <c r="TWV24" s="38"/>
      <c r="TWW24" s="38"/>
      <c r="TWX24" s="38"/>
      <c r="TWY24" s="38"/>
      <c r="TWZ24" s="38"/>
      <c r="TXA24" s="38"/>
      <c r="TXB24" s="38"/>
      <c r="TXC24" s="38"/>
      <c r="TXD24" s="38"/>
      <c r="TXE24" s="38"/>
      <c r="TXF24" s="38"/>
      <c r="TXG24" s="38"/>
      <c r="TXH24" s="38"/>
      <c r="TXI24" s="38"/>
      <c r="TXJ24" s="38"/>
      <c r="TXK24" s="38"/>
      <c r="TXL24" s="38"/>
      <c r="TXM24" s="38"/>
      <c r="TXN24" s="38"/>
      <c r="TXO24" s="38"/>
      <c r="TXP24" s="38"/>
      <c r="TXQ24" s="38"/>
      <c r="TXR24" s="38"/>
      <c r="TXS24" s="38"/>
      <c r="TXT24" s="38"/>
      <c r="TXU24" s="38"/>
      <c r="TXV24" s="38"/>
      <c r="TXW24" s="38"/>
      <c r="TXX24" s="38"/>
      <c r="TXY24" s="38"/>
      <c r="TXZ24" s="38"/>
      <c r="TYA24" s="38"/>
      <c r="TYB24" s="38"/>
      <c r="TYC24" s="38"/>
      <c r="TYD24" s="38"/>
      <c r="TYE24" s="38"/>
      <c r="TYF24" s="38"/>
      <c r="TYG24" s="38"/>
      <c r="TYH24" s="38"/>
      <c r="TYI24" s="38"/>
      <c r="TYJ24" s="38"/>
      <c r="TYK24" s="38"/>
      <c r="TYL24" s="38"/>
      <c r="TYM24" s="38"/>
      <c r="TYN24" s="38"/>
      <c r="TYO24" s="38"/>
      <c r="TYP24" s="38"/>
      <c r="TYQ24" s="38"/>
      <c r="TYR24" s="38"/>
      <c r="TYS24" s="38"/>
      <c r="TYT24" s="38"/>
      <c r="TYU24" s="38"/>
      <c r="TYV24" s="38"/>
      <c r="TYW24" s="38"/>
      <c r="TYX24" s="38"/>
      <c r="TYY24" s="38"/>
      <c r="TYZ24" s="38"/>
      <c r="TZA24" s="38"/>
      <c r="TZB24" s="38"/>
      <c r="TZC24" s="38"/>
      <c r="TZD24" s="38"/>
      <c r="TZE24" s="38"/>
      <c r="TZF24" s="38"/>
      <c r="TZG24" s="38"/>
      <c r="TZH24" s="38"/>
      <c r="TZI24" s="38"/>
      <c r="TZJ24" s="38"/>
      <c r="TZK24" s="38"/>
      <c r="TZL24" s="38"/>
      <c r="TZM24" s="38"/>
      <c r="TZN24" s="38"/>
      <c r="TZO24" s="38"/>
      <c r="TZP24" s="38"/>
      <c r="TZQ24" s="38"/>
      <c r="TZR24" s="38"/>
      <c r="TZS24" s="38"/>
      <c r="TZT24" s="38"/>
      <c r="TZU24" s="38"/>
      <c r="TZV24" s="38"/>
      <c r="TZW24" s="38"/>
      <c r="TZX24" s="38"/>
      <c r="TZY24" s="38"/>
      <c r="TZZ24" s="38"/>
      <c r="UAA24" s="38"/>
      <c r="UAB24" s="38"/>
      <c r="UAC24" s="38"/>
      <c r="UAD24" s="38"/>
      <c r="UAE24" s="38"/>
      <c r="UAF24" s="38"/>
      <c r="UAG24" s="38"/>
      <c r="UAH24" s="38"/>
      <c r="UAI24" s="38"/>
      <c r="UAJ24" s="38"/>
      <c r="UAK24" s="38"/>
      <c r="UAL24" s="38"/>
      <c r="UAM24" s="38"/>
      <c r="UAN24" s="38"/>
      <c r="UAO24" s="38"/>
      <c r="UAP24" s="38"/>
      <c r="UAQ24" s="38"/>
      <c r="UAR24" s="38"/>
      <c r="UAS24" s="38"/>
      <c r="UAT24" s="38"/>
      <c r="UAU24" s="38"/>
      <c r="UAV24" s="38"/>
      <c r="UAW24" s="38"/>
      <c r="UAX24" s="38"/>
      <c r="UAY24" s="38"/>
      <c r="UAZ24" s="38"/>
      <c r="UBA24" s="38"/>
      <c r="UBB24" s="38"/>
      <c r="UBC24" s="38"/>
      <c r="UBD24" s="38"/>
      <c r="UBE24" s="38"/>
      <c r="UBF24" s="38"/>
      <c r="UBG24" s="38"/>
      <c r="UBH24" s="38"/>
      <c r="UBI24" s="38"/>
      <c r="UBJ24" s="38"/>
      <c r="UBK24" s="38"/>
      <c r="UBL24" s="38"/>
      <c r="UBM24" s="38"/>
      <c r="UBN24" s="38"/>
      <c r="UBO24" s="38"/>
      <c r="UBP24" s="38"/>
      <c r="UBQ24" s="38"/>
      <c r="UBR24" s="38"/>
      <c r="UBS24" s="38"/>
      <c r="UBT24" s="38"/>
      <c r="UBU24" s="38"/>
      <c r="UBV24" s="38"/>
      <c r="UBW24" s="38"/>
      <c r="UBX24" s="38"/>
      <c r="UBY24" s="38"/>
      <c r="UBZ24" s="38"/>
      <c r="UCA24" s="38"/>
      <c r="UCB24" s="38"/>
      <c r="UCC24" s="38"/>
      <c r="UCD24" s="38"/>
      <c r="UCE24" s="38"/>
      <c r="UCF24" s="38"/>
      <c r="UCG24" s="38"/>
      <c r="UCH24" s="38"/>
      <c r="UCI24" s="38"/>
      <c r="UCJ24" s="38"/>
      <c r="UCK24" s="38"/>
      <c r="UCL24" s="38"/>
      <c r="UCM24" s="38"/>
      <c r="UCN24" s="38"/>
      <c r="UCO24" s="38"/>
      <c r="UCP24" s="38"/>
      <c r="UCQ24" s="38"/>
      <c r="UCR24" s="38"/>
      <c r="UCS24" s="38"/>
      <c r="UCT24" s="38"/>
      <c r="UCU24" s="38"/>
      <c r="UCV24" s="38"/>
      <c r="UCW24" s="38"/>
      <c r="UCX24" s="38"/>
      <c r="UCY24" s="38"/>
      <c r="UCZ24" s="38"/>
      <c r="UDA24" s="38"/>
      <c r="UDB24" s="38"/>
      <c r="UDC24" s="38"/>
      <c r="UDD24" s="38"/>
      <c r="UDE24" s="38"/>
      <c r="UDF24" s="38"/>
      <c r="UDG24" s="38"/>
      <c r="UDH24" s="38"/>
      <c r="UDI24" s="38"/>
      <c r="UDJ24" s="38"/>
      <c r="UDK24" s="38"/>
      <c r="UDL24" s="38"/>
      <c r="UDM24" s="38"/>
      <c r="UDN24" s="38"/>
      <c r="UDO24" s="38"/>
      <c r="UDP24" s="38"/>
      <c r="UDQ24" s="38"/>
      <c r="UDR24" s="38"/>
      <c r="UDS24" s="38"/>
      <c r="UDT24" s="38"/>
      <c r="UDU24" s="38"/>
      <c r="UDV24" s="38"/>
      <c r="UDW24" s="38"/>
      <c r="UDX24" s="38"/>
      <c r="UDY24" s="38"/>
      <c r="UDZ24" s="38"/>
      <c r="UEA24" s="38"/>
      <c r="UEB24" s="38"/>
      <c r="UEC24" s="38"/>
      <c r="UED24" s="38"/>
      <c r="UEE24" s="38"/>
      <c r="UEF24" s="38"/>
      <c r="UEG24" s="38"/>
      <c r="UEH24" s="38"/>
      <c r="UEI24" s="38"/>
      <c r="UEJ24" s="38"/>
      <c r="UEK24" s="38"/>
      <c r="UEL24" s="38"/>
      <c r="UEM24" s="38"/>
      <c r="UEN24" s="38"/>
      <c r="UEO24" s="38"/>
      <c r="UEP24" s="38"/>
      <c r="UEQ24" s="38"/>
      <c r="UER24" s="38"/>
      <c r="UES24" s="38"/>
      <c r="UET24" s="38"/>
      <c r="UEU24" s="38"/>
      <c r="UEV24" s="38"/>
      <c r="UEW24" s="38"/>
      <c r="UEX24" s="38"/>
      <c r="UEY24" s="38"/>
      <c r="UEZ24" s="38"/>
      <c r="UFA24" s="38"/>
      <c r="UFB24" s="38"/>
      <c r="UFC24" s="38"/>
      <c r="UFD24" s="38"/>
      <c r="UFE24" s="38"/>
      <c r="UFF24" s="38"/>
      <c r="UFG24" s="38"/>
      <c r="UFH24" s="38"/>
      <c r="UFI24" s="38"/>
      <c r="UFJ24" s="38"/>
      <c r="UFK24" s="38"/>
      <c r="UFL24" s="38"/>
      <c r="UFM24" s="38"/>
      <c r="UFN24" s="38"/>
      <c r="UFO24" s="38"/>
      <c r="UFP24" s="38"/>
      <c r="UFQ24" s="38"/>
      <c r="UFR24" s="38"/>
      <c r="UFS24" s="38"/>
      <c r="UFT24" s="38"/>
      <c r="UFU24" s="38"/>
      <c r="UFV24" s="38"/>
      <c r="UFW24" s="38"/>
      <c r="UFX24" s="38"/>
      <c r="UFY24" s="38"/>
      <c r="UFZ24" s="38"/>
      <c r="UGA24" s="38"/>
      <c r="UGB24" s="38"/>
      <c r="UGC24" s="38"/>
      <c r="UGD24" s="38"/>
      <c r="UGE24" s="38"/>
      <c r="UGF24" s="38"/>
      <c r="UGG24" s="38"/>
      <c r="UGH24" s="38"/>
      <c r="UGI24" s="38"/>
      <c r="UGJ24" s="38"/>
      <c r="UGK24" s="38"/>
      <c r="UGL24" s="38"/>
      <c r="UGM24" s="38"/>
      <c r="UGN24" s="38"/>
      <c r="UGO24" s="38"/>
      <c r="UGP24" s="38"/>
      <c r="UGQ24" s="38"/>
      <c r="UGR24" s="38"/>
      <c r="UGS24" s="38"/>
      <c r="UGT24" s="38"/>
      <c r="UGU24" s="38"/>
      <c r="UGV24" s="38"/>
      <c r="UGW24" s="38"/>
      <c r="UGX24" s="38"/>
      <c r="UGY24" s="38"/>
      <c r="UGZ24" s="38"/>
      <c r="UHA24" s="38"/>
      <c r="UHB24" s="38"/>
      <c r="UHC24" s="38"/>
      <c r="UHD24" s="38"/>
      <c r="UHE24" s="38"/>
      <c r="UHF24" s="38"/>
      <c r="UHG24" s="38"/>
      <c r="UHH24" s="38"/>
      <c r="UHI24" s="38"/>
      <c r="UHJ24" s="38"/>
      <c r="UHK24" s="38"/>
      <c r="UHL24" s="38"/>
      <c r="UHM24" s="38"/>
      <c r="UHN24" s="38"/>
      <c r="UHO24" s="38"/>
      <c r="UHP24" s="38"/>
      <c r="UHQ24" s="38"/>
      <c r="UHR24" s="38"/>
      <c r="UHS24" s="38"/>
      <c r="UHT24" s="38"/>
      <c r="UHU24" s="38"/>
      <c r="UHV24" s="38"/>
      <c r="UHW24" s="38"/>
      <c r="UHX24" s="38"/>
      <c r="UHY24" s="38"/>
      <c r="UHZ24" s="38"/>
      <c r="UIA24" s="38"/>
      <c r="UIB24" s="38"/>
      <c r="UIC24" s="38"/>
      <c r="UID24" s="38"/>
      <c r="UIE24" s="38"/>
      <c r="UIF24" s="38"/>
      <c r="UIG24" s="38"/>
      <c r="UIH24" s="38"/>
      <c r="UII24" s="38"/>
      <c r="UIJ24" s="38"/>
      <c r="UIK24" s="38"/>
      <c r="UIL24" s="38"/>
      <c r="UIM24" s="38"/>
      <c r="UIN24" s="38"/>
      <c r="UIO24" s="38"/>
      <c r="UIP24" s="38"/>
      <c r="UIQ24" s="38"/>
      <c r="UIR24" s="38"/>
      <c r="UIS24" s="38"/>
      <c r="UIT24" s="38"/>
      <c r="UIU24" s="38"/>
      <c r="UIV24" s="38"/>
      <c r="UIW24" s="38"/>
      <c r="UIX24" s="38"/>
      <c r="UIY24" s="38"/>
      <c r="UIZ24" s="38"/>
      <c r="UJA24" s="38"/>
      <c r="UJB24" s="38"/>
      <c r="UJC24" s="38"/>
      <c r="UJD24" s="38"/>
      <c r="UJE24" s="38"/>
      <c r="UJF24" s="38"/>
      <c r="UJG24" s="38"/>
      <c r="UJH24" s="38"/>
      <c r="UJI24" s="38"/>
      <c r="UJJ24" s="38"/>
      <c r="UJK24" s="38"/>
      <c r="UJL24" s="38"/>
      <c r="UJM24" s="38"/>
      <c r="UJN24" s="38"/>
      <c r="UJO24" s="38"/>
      <c r="UJP24" s="38"/>
      <c r="UJQ24" s="38"/>
      <c r="UJR24" s="38"/>
      <c r="UJS24" s="38"/>
      <c r="UJT24" s="38"/>
      <c r="UJU24" s="38"/>
      <c r="UJV24" s="38"/>
      <c r="UJW24" s="38"/>
      <c r="UJX24" s="38"/>
      <c r="UJY24" s="38"/>
      <c r="UJZ24" s="38"/>
      <c r="UKA24" s="38"/>
      <c r="UKB24" s="38"/>
      <c r="UKC24" s="38"/>
      <c r="UKD24" s="38"/>
      <c r="UKE24" s="38"/>
      <c r="UKF24" s="38"/>
      <c r="UKG24" s="38"/>
      <c r="UKH24" s="38"/>
      <c r="UKI24" s="38"/>
      <c r="UKJ24" s="38"/>
      <c r="UKK24" s="38"/>
      <c r="UKL24" s="38"/>
      <c r="UKM24" s="38"/>
      <c r="UKN24" s="38"/>
      <c r="UKO24" s="38"/>
      <c r="UKP24" s="38"/>
      <c r="UKQ24" s="38"/>
      <c r="UKR24" s="38"/>
      <c r="UKS24" s="38"/>
      <c r="UKT24" s="38"/>
      <c r="UKU24" s="38"/>
      <c r="UKV24" s="38"/>
      <c r="UKW24" s="38"/>
      <c r="UKX24" s="38"/>
      <c r="UKY24" s="38"/>
      <c r="UKZ24" s="38"/>
      <c r="ULA24" s="38"/>
      <c r="ULB24" s="38"/>
      <c r="ULC24" s="38"/>
      <c r="ULD24" s="38"/>
      <c r="ULE24" s="38"/>
      <c r="ULF24" s="38"/>
      <c r="ULG24" s="38"/>
      <c r="ULH24" s="38"/>
      <c r="ULI24" s="38"/>
      <c r="ULJ24" s="38"/>
      <c r="ULK24" s="38"/>
      <c r="ULL24" s="38"/>
      <c r="ULM24" s="38"/>
      <c r="ULN24" s="38"/>
      <c r="ULO24" s="38"/>
      <c r="ULP24" s="38"/>
      <c r="ULQ24" s="38"/>
      <c r="ULR24" s="38"/>
      <c r="ULS24" s="38"/>
      <c r="ULT24" s="38"/>
      <c r="ULU24" s="38"/>
      <c r="ULV24" s="38"/>
      <c r="ULW24" s="38"/>
      <c r="ULX24" s="38"/>
      <c r="ULY24" s="38"/>
      <c r="ULZ24" s="38"/>
      <c r="UMA24" s="38"/>
      <c r="UMB24" s="38"/>
      <c r="UMC24" s="38"/>
      <c r="UMD24" s="38"/>
      <c r="UME24" s="38"/>
      <c r="UMF24" s="38"/>
      <c r="UMG24" s="38"/>
      <c r="UMH24" s="38"/>
      <c r="UMI24" s="38"/>
      <c r="UMJ24" s="38"/>
      <c r="UMK24" s="38"/>
      <c r="UML24" s="38"/>
      <c r="UMM24" s="38"/>
      <c r="UMN24" s="38"/>
      <c r="UMO24" s="38"/>
      <c r="UMP24" s="38"/>
      <c r="UMQ24" s="38"/>
      <c r="UMR24" s="38"/>
      <c r="UMS24" s="38"/>
      <c r="UMT24" s="38"/>
      <c r="UMU24" s="38"/>
      <c r="UMV24" s="38"/>
      <c r="UMW24" s="38"/>
      <c r="UMX24" s="38"/>
      <c r="UMY24" s="38"/>
      <c r="UMZ24" s="38"/>
      <c r="UNA24" s="38"/>
      <c r="UNB24" s="38"/>
      <c r="UNC24" s="38"/>
      <c r="UND24" s="38"/>
      <c r="UNE24" s="38"/>
      <c r="UNF24" s="38"/>
      <c r="UNG24" s="38"/>
      <c r="UNH24" s="38"/>
      <c r="UNI24" s="38"/>
      <c r="UNJ24" s="38"/>
      <c r="UNK24" s="38"/>
      <c r="UNL24" s="38"/>
      <c r="UNM24" s="38"/>
      <c r="UNN24" s="38"/>
      <c r="UNO24" s="38"/>
      <c r="UNP24" s="38"/>
      <c r="UNQ24" s="38"/>
      <c r="UNR24" s="38"/>
      <c r="UNS24" s="38"/>
      <c r="UNT24" s="38"/>
      <c r="UNU24" s="38"/>
      <c r="UNV24" s="38"/>
      <c r="UNW24" s="38"/>
      <c r="UNX24" s="38"/>
      <c r="UNY24" s="38"/>
      <c r="UNZ24" s="38"/>
      <c r="UOA24" s="38"/>
      <c r="UOB24" s="38"/>
      <c r="UOC24" s="38"/>
      <c r="UOD24" s="38"/>
      <c r="UOE24" s="38"/>
      <c r="UOF24" s="38"/>
      <c r="UOG24" s="38"/>
      <c r="UOH24" s="38"/>
      <c r="UOI24" s="38"/>
      <c r="UOJ24" s="38"/>
      <c r="UOK24" s="38"/>
      <c r="UOL24" s="38"/>
      <c r="UOM24" s="38"/>
      <c r="UON24" s="38"/>
      <c r="UOO24" s="38"/>
      <c r="UOP24" s="38"/>
      <c r="UOQ24" s="38"/>
      <c r="UOR24" s="38"/>
      <c r="UOS24" s="38"/>
      <c r="UOT24" s="38"/>
      <c r="UOU24" s="38"/>
      <c r="UOV24" s="38"/>
      <c r="UOW24" s="38"/>
      <c r="UOX24" s="38"/>
      <c r="UOY24" s="38"/>
      <c r="UOZ24" s="38"/>
      <c r="UPA24" s="38"/>
      <c r="UPB24" s="38"/>
      <c r="UPC24" s="38"/>
      <c r="UPD24" s="38"/>
      <c r="UPE24" s="38"/>
      <c r="UPF24" s="38"/>
      <c r="UPG24" s="38"/>
      <c r="UPH24" s="38"/>
      <c r="UPI24" s="38"/>
      <c r="UPJ24" s="38"/>
      <c r="UPK24" s="38"/>
      <c r="UPL24" s="38"/>
      <c r="UPM24" s="38"/>
      <c r="UPN24" s="38"/>
      <c r="UPO24" s="38"/>
      <c r="UPP24" s="38"/>
      <c r="UPQ24" s="38"/>
      <c r="UPR24" s="38"/>
      <c r="UPS24" s="38"/>
      <c r="UPT24" s="38"/>
      <c r="UPU24" s="38"/>
      <c r="UPV24" s="38"/>
      <c r="UPW24" s="38"/>
      <c r="UPX24" s="38"/>
      <c r="UPY24" s="38"/>
      <c r="UPZ24" s="38"/>
      <c r="UQA24" s="38"/>
      <c r="UQB24" s="38"/>
      <c r="UQC24" s="38"/>
      <c r="UQD24" s="38"/>
      <c r="UQE24" s="38"/>
      <c r="UQF24" s="38"/>
      <c r="UQG24" s="38"/>
      <c r="UQH24" s="38"/>
      <c r="UQI24" s="38"/>
      <c r="UQJ24" s="38"/>
      <c r="UQK24" s="38"/>
      <c r="UQL24" s="38"/>
      <c r="UQM24" s="38"/>
      <c r="UQN24" s="38"/>
      <c r="UQO24" s="38"/>
      <c r="UQP24" s="38"/>
      <c r="UQQ24" s="38"/>
      <c r="UQR24" s="38"/>
      <c r="UQS24" s="38"/>
      <c r="UQT24" s="38"/>
      <c r="UQU24" s="38"/>
      <c r="UQV24" s="38"/>
      <c r="UQW24" s="38"/>
      <c r="UQX24" s="38"/>
      <c r="UQY24" s="38"/>
      <c r="UQZ24" s="38"/>
      <c r="URA24" s="38"/>
      <c r="URB24" s="38"/>
      <c r="URC24" s="38"/>
      <c r="URD24" s="38"/>
      <c r="URE24" s="38"/>
      <c r="URF24" s="38"/>
      <c r="URG24" s="38"/>
      <c r="URH24" s="38"/>
      <c r="URI24" s="38"/>
      <c r="URJ24" s="38"/>
      <c r="URK24" s="38"/>
      <c r="URL24" s="38"/>
      <c r="URM24" s="38"/>
      <c r="URN24" s="38"/>
      <c r="URO24" s="38"/>
      <c r="URP24" s="38"/>
      <c r="URQ24" s="38"/>
      <c r="URR24" s="38"/>
      <c r="URS24" s="38"/>
      <c r="URT24" s="38"/>
      <c r="URU24" s="38"/>
      <c r="URV24" s="38"/>
      <c r="URW24" s="38"/>
      <c r="URX24" s="38"/>
      <c r="URY24" s="38"/>
      <c r="URZ24" s="38"/>
      <c r="USA24" s="38"/>
      <c r="USB24" s="38"/>
      <c r="USC24" s="38"/>
      <c r="USD24" s="38"/>
      <c r="USE24" s="38"/>
      <c r="USF24" s="38"/>
      <c r="USG24" s="38"/>
      <c r="USH24" s="38"/>
      <c r="USI24" s="38"/>
      <c r="USJ24" s="38"/>
      <c r="USK24" s="38"/>
      <c r="USL24" s="38"/>
      <c r="USM24" s="38"/>
      <c r="USN24" s="38"/>
      <c r="USO24" s="38"/>
      <c r="USP24" s="38"/>
      <c r="USQ24" s="38"/>
      <c r="USR24" s="38"/>
      <c r="USS24" s="38"/>
      <c r="UST24" s="38"/>
      <c r="USU24" s="38"/>
      <c r="USV24" s="38"/>
      <c r="USW24" s="38"/>
      <c r="USX24" s="38"/>
      <c r="USY24" s="38"/>
      <c r="USZ24" s="38"/>
      <c r="UTA24" s="38"/>
      <c r="UTB24" s="38"/>
      <c r="UTC24" s="38"/>
      <c r="UTD24" s="38"/>
      <c r="UTE24" s="38"/>
      <c r="UTF24" s="38"/>
      <c r="UTG24" s="38"/>
      <c r="UTH24" s="38"/>
      <c r="UTI24" s="38"/>
      <c r="UTJ24" s="38"/>
      <c r="UTK24" s="38"/>
      <c r="UTL24" s="38"/>
      <c r="UTM24" s="38"/>
      <c r="UTN24" s="38"/>
      <c r="UTO24" s="38"/>
      <c r="UTP24" s="38"/>
      <c r="UTQ24" s="38"/>
      <c r="UTR24" s="38"/>
      <c r="UTS24" s="38"/>
      <c r="UTT24" s="38"/>
      <c r="UTU24" s="38"/>
      <c r="UTV24" s="38"/>
      <c r="UTW24" s="38"/>
      <c r="UTX24" s="38"/>
      <c r="UTY24" s="38"/>
      <c r="UTZ24" s="38"/>
      <c r="UUA24" s="38"/>
      <c r="UUB24" s="38"/>
      <c r="UUC24" s="38"/>
      <c r="UUD24" s="38"/>
      <c r="UUE24" s="38"/>
      <c r="UUF24" s="38"/>
      <c r="UUG24" s="38"/>
      <c r="UUH24" s="38"/>
      <c r="UUI24" s="38"/>
      <c r="UUJ24" s="38"/>
      <c r="UUK24" s="38"/>
      <c r="UUL24" s="38"/>
      <c r="UUM24" s="38"/>
      <c r="UUN24" s="38"/>
      <c r="UUO24" s="38"/>
      <c r="UUP24" s="38"/>
      <c r="UUQ24" s="38"/>
      <c r="UUR24" s="38"/>
      <c r="UUS24" s="38"/>
      <c r="UUT24" s="38"/>
      <c r="UUU24" s="38"/>
      <c r="UUV24" s="38"/>
      <c r="UUW24" s="38"/>
      <c r="UUX24" s="38"/>
      <c r="UUY24" s="38"/>
      <c r="UUZ24" s="38"/>
      <c r="UVA24" s="38"/>
      <c r="UVB24" s="38"/>
      <c r="UVC24" s="38"/>
      <c r="UVD24" s="38"/>
      <c r="UVE24" s="38"/>
      <c r="UVF24" s="38"/>
      <c r="UVG24" s="38"/>
      <c r="UVH24" s="38"/>
      <c r="UVI24" s="38"/>
      <c r="UVJ24" s="38"/>
      <c r="UVK24" s="38"/>
      <c r="UVL24" s="38"/>
      <c r="UVM24" s="38"/>
      <c r="UVN24" s="38"/>
      <c r="UVO24" s="38"/>
      <c r="UVP24" s="38"/>
      <c r="UVQ24" s="38"/>
      <c r="UVR24" s="38"/>
      <c r="UVS24" s="38"/>
      <c r="UVT24" s="38"/>
      <c r="UVU24" s="38"/>
      <c r="UVV24" s="38"/>
      <c r="UVW24" s="38"/>
      <c r="UVX24" s="38"/>
      <c r="UVY24" s="38"/>
      <c r="UVZ24" s="38"/>
      <c r="UWA24" s="38"/>
      <c r="UWB24" s="38"/>
      <c r="UWC24" s="38"/>
      <c r="UWD24" s="38"/>
      <c r="UWE24" s="38"/>
      <c r="UWF24" s="38"/>
      <c r="UWG24" s="38"/>
      <c r="UWH24" s="38"/>
      <c r="UWI24" s="38"/>
      <c r="UWJ24" s="38"/>
      <c r="UWK24" s="38"/>
      <c r="UWL24" s="38"/>
      <c r="UWM24" s="38"/>
      <c r="UWN24" s="38"/>
      <c r="UWO24" s="38"/>
      <c r="UWP24" s="38"/>
      <c r="UWQ24" s="38"/>
      <c r="UWR24" s="38"/>
      <c r="UWS24" s="38"/>
      <c r="UWT24" s="38"/>
      <c r="UWU24" s="38"/>
      <c r="UWV24" s="38"/>
      <c r="UWW24" s="38"/>
      <c r="UWX24" s="38"/>
      <c r="UWY24" s="38"/>
      <c r="UWZ24" s="38"/>
      <c r="UXA24" s="38"/>
      <c r="UXB24" s="38"/>
      <c r="UXC24" s="38"/>
      <c r="UXD24" s="38"/>
      <c r="UXE24" s="38"/>
      <c r="UXF24" s="38"/>
      <c r="UXG24" s="38"/>
      <c r="UXH24" s="38"/>
      <c r="UXI24" s="38"/>
      <c r="UXJ24" s="38"/>
      <c r="UXK24" s="38"/>
      <c r="UXL24" s="38"/>
      <c r="UXM24" s="38"/>
      <c r="UXN24" s="38"/>
      <c r="UXO24" s="38"/>
      <c r="UXP24" s="38"/>
      <c r="UXQ24" s="38"/>
      <c r="UXR24" s="38"/>
      <c r="UXS24" s="38"/>
      <c r="UXT24" s="38"/>
      <c r="UXU24" s="38"/>
      <c r="UXV24" s="38"/>
      <c r="UXW24" s="38"/>
      <c r="UXX24" s="38"/>
      <c r="UXY24" s="38"/>
      <c r="UXZ24" s="38"/>
      <c r="UYA24" s="38"/>
      <c r="UYB24" s="38"/>
      <c r="UYC24" s="38"/>
      <c r="UYD24" s="38"/>
      <c r="UYE24" s="38"/>
      <c r="UYF24" s="38"/>
      <c r="UYG24" s="38"/>
      <c r="UYH24" s="38"/>
      <c r="UYI24" s="38"/>
      <c r="UYJ24" s="38"/>
      <c r="UYK24" s="38"/>
      <c r="UYL24" s="38"/>
      <c r="UYM24" s="38"/>
      <c r="UYN24" s="38"/>
      <c r="UYO24" s="38"/>
      <c r="UYP24" s="38"/>
      <c r="UYQ24" s="38"/>
      <c r="UYR24" s="38"/>
      <c r="UYS24" s="38"/>
      <c r="UYT24" s="38"/>
      <c r="UYU24" s="38"/>
      <c r="UYV24" s="38"/>
      <c r="UYW24" s="38"/>
      <c r="UYX24" s="38"/>
      <c r="UYY24" s="38"/>
      <c r="UYZ24" s="38"/>
      <c r="UZA24" s="38"/>
      <c r="UZB24" s="38"/>
      <c r="UZC24" s="38"/>
      <c r="UZD24" s="38"/>
      <c r="UZE24" s="38"/>
      <c r="UZF24" s="38"/>
      <c r="UZG24" s="38"/>
      <c r="UZH24" s="38"/>
      <c r="UZI24" s="38"/>
      <c r="UZJ24" s="38"/>
      <c r="UZK24" s="38"/>
      <c r="UZL24" s="38"/>
      <c r="UZM24" s="38"/>
      <c r="UZN24" s="38"/>
      <c r="UZO24" s="38"/>
      <c r="UZP24" s="38"/>
      <c r="UZQ24" s="38"/>
      <c r="UZR24" s="38"/>
      <c r="UZS24" s="38"/>
      <c r="UZT24" s="38"/>
      <c r="UZU24" s="38"/>
      <c r="UZV24" s="38"/>
      <c r="UZW24" s="38"/>
      <c r="UZX24" s="38"/>
      <c r="UZY24" s="38"/>
      <c r="UZZ24" s="38"/>
      <c r="VAA24" s="38"/>
      <c r="VAB24" s="38"/>
      <c r="VAC24" s="38"/>
      <c r="VAD24" s="38"/>
      <c r="VAE24" s="38"/>
      <c r="VAF24" s="38"/>
      <c r="VAG24" s="38"/>
      <c r="VAH24" s="38"/>
      <c r="VAI24" s="38"/>
      <c r="VAJ24" s="38"/>
      <c r="VAK24" s="38"/>
      <c r="VAL24" s="38"/>
      <c r="VAM24" s="38"/>
      <c r="VAN24" s="38"/>
      <c r="VAO24" s="38"/>
      <c r="VAP24" s="38"/>
      <c r="VAQ24" s="38"/>
      <c r="VAR24" s="38"/>
      <c r="VAS24" s="38"/>
      <c r="VAT24" s="38"/>
      <c r="VAU24" s="38"/>
      <c r="VAV24" s="38"/>
      <c r="VAW24" s="38"/>
      <c r="VAX24" s="38"/>
      <c r="VAY24" s="38"/>
      <c r="VAZ24" s="38"/>
      <c r="VBA24" s="38"/>
      <c r="VBB24" s="38"/>
      <c r="VBC24" s="38"/>
      <c r="VBD24" s="38"/>
      <c r="VBE24" s="38"/>
      <c r="VBF24" s="38"/>
      <c r="VBG24" s="38"/>
      <c r="VBH24" s="38"/>
      <c r="VBI24" s="38"/>
      <c r="VBJ24" s="38"/>
      <c r="VBK24" s="38"/>
      <c r="VBL24" s="38"/>
      <c r="VBM24" s="38"/>
      <c r="VBN24" s="38"/>
      <c r="VBO24" s="38"/>
      <c r="VBP24" s="38"/>
      <c r="VBQ24" s="38"/>
      <c r="VBR24" s="38"/>
      <c r="VBS24" s="38"/>
      <c r="VBT24" s="38"/>
      <c r="VBU24" s="38"/>
      <c r="VBV24" s="38"/>
      <c r="VBW24" s="38"/>
      <c r="VBX24" s="38"/>
      <c r="VBY24" s="38"/>
      <c r="VBZ24" s="38"/>
      <c r="VCA24" s="38"/>
      <c r="VCB24" s="38"/>
      <c r="VCC24" s="38"/>
      <c r="VCD24" s="38"/>
      <c r="VCE24" s="38"/>
      <c r="VCF24" s="38"/>
      <c r="VCG24" s="38"/>
      <c r="VCH24" s="38"/>
      <c r="VCI24" s="38"/>
      <c r="VCJ24" s="38"/>
      <c r="VCK24" s="38"/>
      <c r="VCL24" s="38"/>
      <c r="VCM24" s="38"/>
      <c r="VCN24" s="38"/>
      <c r="VCO24" s="38"/>
      <c r="VCP24" s="38"/>
      <c r="VCQ24" s="38"/>
      <c r="VCR24" s="38"/>
      <c r="VCS24" s="38"/>
      <c r="VCT24" s="38"/>
      <c r="VCU24" s="38"/>
      <c r="VCV24" s="38"/>
      <c r="VCW24" s="38"/>
      <c r="VCX24" s="38"/>
      <c r="VCY24" s="38"/>
      <c r="VCZ24" s="38"/>
      <c r="VDA24" s="38"/>
      <c r="VDB24" s="38"/>
      <c r="VDC24" s="38"/>
      <c r="VDD24" s="38"/>
      <c r="VDE24" s="38"/>
      <c r="VDF24" s="38"/>
      <c r="VDG24" s="38"/>
      <c r="VDH24" s="38"/>
      <c r="VDI24" s="38"/>
      <c r="VDJ24" s="38"/>
      <c r="VDK24" s="38"/>
      <c r="VDL24" s="38"/>
      <c r="VDM24" s="38"/>
      <c r="VDN24" s="38"/>
      <c r="VDO24" s="38"/>
      <c r="VDP24" s="38"/>
      <c r="VDQ24" s="38"/>
      <c r="VDR24" s="38"/>
      <c r="VDS24" s="38"/>
      <c r="VDT24" s="38"/>
      <c r="VDU24" s="38"/>
      <c r="VDV24" s="38"/>
      <c r="VDW24" s="38"/>
      <c r="VDX24" s="38"/>
      <c r="VDY24" s="38"/>
      <c r="VDZ24" s="38"/>
      <c r="VEA24" s="38"/>
      <c r="VEB24" s="38"/>
      <c r="VEC24" s="38"/>
      <c r="VED24" s="38"/>
      <c r="VEE24" s="38"/>
      <c r="VEF24" s="38"/>
      <c r="VEG24" s="38"/>
      <c r="VEH24" s="38"/>
      <c r="VEI24" s="38"/>
      <c r="VEJ24" s="38"/>
      <c r="VEK24" s="38"/>
      <c r="VEL24" s="38"/>
      <c r="VEM24" s="38"/>
      <c r="VEN24" s="38"/>
      <c r="VEO24" s="38"/>
      <c r="VEP24" s="38"/>
      <c r="VEQ24" s="38"/>
      <c r="VER24" s="38"/>
      <c r="VES24" s="38"/>
      <c r="VET24" s="38"/>
      <c r="VEU24" s="38"/>
      <c r="VEV24" s="38"/>
      <c r="VEW24" s="38"/>
      <c r="VEX24" s="38"/>
      <c r="VEY24" s="38"/>
      <c r="VEZ24" s="38"/>
      <c r="VFA24" s="38"/>
      <c r="VFB24" s="38"/>
      <c r="VFC24" s="38"/>
      <c r="VFD24" s="38"/>
      <c r="VFE24" s="38"/>
      <c r="VFF24" s="38"/>
      <c r="VFG24" s="38"/>
      <c r="VFH24" s="38"/>
      <c r="VFI24" s="38"/>
      <c r="VFJ24" s="38"/>
      <c r="VFK24" s="38"/>
      <c r="VFL24" s="38"/>
      <c r="VFM24" s="38"/>
      <c r="VFN24" s="38"/>
      <c r="VFO24" s="38"/>
      <c r="VFP24" s="38"/>
      <c r="VFQ24" s="38"/>
      <c r="VFR24" s="38"/>
      <c r="VFS24" s="38"/>
      <c r="VFT24" s="38"/>
      <c r="VFU24" s="38"/>
      <c r="VFV24" s="38"/>
      <c r="VFW24" s="38"/>
      <c r="VFX24" s="38"/>
      <c r="VFY24" s="38"/>
      <c r="VFZ24" s="38"/>
      <c r="VGA24" s="38"/>
      <c r="VGB24" s="38"/>
      <c r="VGC24" s="38"/>
      <c r="VGD24" s="38"/>
      <c r="VGE24" s="38"/>
      <c r="VGF24" s="38"/>
      <c r="VGG24" s="38"/>
      <c r="VGH24" s="38"/>
      <c r="VGI24" s="38"/>
      <c r="VGJ24" s="38"/>
      <c r="VGK24" s="38"/>
      <c r="VGL24" s="38"/>
      <c r="VGM24" s="38"/>
      <c r="VGN24" s="38"/>
      <c r="VGO24" s="38"/>
      <c r="VGP24" s="38"/>
      <c r="VGQ24" s="38"/>
      <c r="VGR24" s="38"/>
      <c r="VGS24" s="38"/>
      <c r="VGT24" s="38"/>
      <c r="VGU24" s="38"/>
      <c r="VGV24" s="38"/>
      <c r="VGW24" s="38"/>
      <c r="VGX24" s="38"/>
      <c r="VGY24" s="38"/>
      <c r="VGZ24" s="38"/>
      <c r="VHA24" s="38"/>
      <c r="VHB24" s="38"/>
      <c r="VHC24" s="38"/>
      <c r="VHD24" s="38"/>
      <c r="VHE24" s="38"/>
      <c r="VHF24" s="38"/>
      <c r="VHG24" s="38"/>
      <c r="VHH24" s="38"/>
      <c r="VHI24" s="38"/>
      <c r="VHJ24" s="38"/>
      <c r="VHK24" s="38"/>
      <c r="VHL24" s="38"/>
      <c r="VHM24" s="38"/>
      <c r="VHN24" s="38"/>
      <c r="VHO24" s="38"/>
      <c r="VHP24" s="38"/>
      <c r="VHQ24" s="38"/>
      <c r="VHR24" s="38"/>
      <c r="VHS24" s="38"/>
      <c r="VHT24" s="38"/>
      <c r="VHU24" s="38"/>
      <c r="VHV24" s="38"/>
      <c r="VHW24" s="38"/>
      <c r="VHX24" s="38"/>
      <c r="VHY24" s="38"/>
      <c r="VHZ24" s="38"/>
      <c r="VIA24" s="38"/>
      <c r="VIB24" s="38"/>
      <c r="VIC24" s="38"/>
      <c r="VID24" s="38"/>
      <c r="VIE24" s="38"/>
      <c r="VIF24" s="38"/>
      <c r="VIG24" s="38"/>
      <c r="VIH24" s="38"/>
      <c r="VII24" s="38"/>
      <c r="VIJ24" s="38"/>
      <c r="VIK24" s="38"/>
      <c r="VIL24" s="38"/>
      <c r="VIM24" s="38"/>
      <c r="VIN24" s="38"/>
      <c r="VIO24" s="38"/>
      <c r="VIP24" s="38"/>
      <c r="VIQ24" s="38"/>
      <c r="VIR24" s="38"/>
      <c r="VIS24" s="38"/>
      <c r="VIT24" s="38"/>
      <c r="VIU24" s="38"/>
      <c r="VIV24" s="38"/>
      <c r="VIW24" s="38"/>
      <c r="VIX24" s="38"/>
      <c r="VIY24" s="38"/>
      <c r="VIZ24" s="38"/>
      <c r="VJA24" s="38"/>
      <c r="VJB24" s="38"/>
      <c r="VJC24" s="38"/>
      <c r="VJD24" s="38"/>
      <c r="VJE24" s="38"/>
      <c r="VJF24" s="38"/>
      <c r="VJG24" s="38"/>
      <c r="VJH24" s="38"/>
      <c r="VJI24" s="38"/>
      <c r="VJJ24" s="38"/>
      <c r="VJK24" s="38"/>
      <c r="VJL24" s="38"/>
      <c r="VJM24" s="38"/>
      <c r="VJN24" s="38"/>
      <c r="VJO24" s="38"/>
      <c r="VJP24" s="38"/>
      <c r="VJQ24" s="38"/>
      <c r="VJR24" s="38"/>
      <c r="VJS24" s="38"/>
      <c r="VJT24" s="38"/>
      <c r="VJU24" s="38"/>
      <c r="VJV24" s="38"/>
      <c r="VJW24" s="38"/>
      <c r="VJX24" s="38"/>
      <c r="VJY24" s="38"/>
      <c r="VJZ24" s="38"/>
      <c r="VKA24" s="38"/>
      <c r="VKB24" s="38"/>
      <c r="VKC24" s="38"/>
      <c r="VKD24" s="38"/>
      <c r="VKE24" s="38"/>
      <c r="VKF24" s="38"/>
      <c r="VKG24" s="38"/>
      <c r="VKH24" s="38"/>
      <c r="VKI24" s="38"/>
      <c r="VKJ24" s="38"/>
      <c r="VKK24" s="38"/>
      <c r="VKL24" s="38"/>
      <c r="VKM24" s="38"/>
      <c r="VKN24" s="38"/>
      <c r="VKO24" s="38"/>
      <c r="VKP24" s="38"/>
      <c r="VKQ24" s="38"/>
      <c r="VKR24" s="38"/>
      <c r="VKS24" s="38"/>
      <c r="VKT24" s="38"/>
      <c r="VKU24" s="38"/>
      <c r="VKV24" s="38"/>
      <c r="VKW24" s="38"/>
      <c r="VKX24" s="38"/>
      <c r="VKY24" s="38"/>
      <c r="VKZ24" s="38"/>
      <c r="VLA24" s="38"/>
      <c r="VLB24" s="38"/>
      <c r="VLC24" s="38"/>
      <c r="VLD24" s="38"/>
      <c r="VLE24" s="38"/>
      <c r="VLF24" s="38"/>
      <c r="VLG24" s="38"/>
      <c r="VLH24" s="38"/>
      <c r="VLI24" s="38"/>
      <c r="VLJ24" s="38"/>
      <c r="VLK24" s="38"/>
      <c r="VLL24" s="38"/>
      <c r="VLM24" s="38"/>
      <c r="VLN24" s="38"/>
      <c r="VLO24" s="38"/>
      <c r="VLP24" s="38"/>
      <c r="VLQ24" s="38"/>
      <c r="VLR24" s="38"/>
      <c r="VLS24" s="38"/>
      <c r="VLT24" s="38"/>
      <c r="VLU24" s="38"/>
      <c r="VLV24" s="38"/>
      <c r="VLW24" s="38"/>
      <c r="VLX24" s="38"/>
      <c r="VLY24" s="38"/>
      <c r="VLZ24" s="38"/>
      <c r="VMA24" s="38"/>
      <c r="VMB24" s="38"/>
      <c r="VMC24" s="38"/>
      <c r="VMD24" s="38"/>
      <c r="VME24" s="38"/>
      <c r="VMF24" s="38"/>
      <c r="VMG24" s="38"/>
      <c r="VMH24" s="38"/>
      <c r="VMI24" s="38"/>
      <c r="VMJ24" s="38"/>
      <c r="VMK24" s="38"/>
      <c r="VML24" s="38"/>
      <c r="VMM24" s="38"/>
      <c r="VMN24" s="38"/>
      <c r="VMO24" s="38"/>
      <c r="VMP24" s="38"/>
      <c r="VMQ24" s="38"/>
      <c r="VMR24" s="38"/>
      <c r="VMS24" s="38"/>
      <c r="VMT24" s="38"/>
      <c r="VMU24" s="38"/>
      <c r="VMV24" s="38"/>
      <c r="VMW24" s="38"/>
      <c r="VMX24" s="38"/>
      <c r="VMY24" s="38"/>
      <c r="VMZ24" s="38"/>
      <c r="VNA24" s="38"/>
      <c r="VNB24" s="38"/>
      <c r="VNC24" s="38"/>
      <c r="VND24" s="38"/>
      <c r="VNE24" s="38"/>
      <c r="VNF24" s="38"/>
      <c r="VNG24" s="38"/>
      <c r="VNH24" s="38"/>
      <c r="VNI24" s="38"/>
      <c r="VNJ24" s="38"/>
      <c r="VNK24" s="38"/>
      <c r="VNL24" s="38"/>
      <c r="VNM24" s="38"/>
      <c r="VNN24" s="38"/>
      <c r="VNO24" s="38"/>
      <c r="VNP24" s="38"/>
      <c r="VNQ24" s="38"/>
      <c r="VNR24" s="38"/>
      <c r="VNS24" s="38"/>
      <c r="VNT24" s="38"/>
      <c r="VNU24" s="38"/>
      <c r="VNV24" s="38"/>
      <c r="VNW24" s="38"/>
      <c r="VNX24" s="38"/>
      <c r="VNY24" s="38"/>
      <c r="VNZ24" s="38"/>
      <c r="VOA24" s="38"/>
      <c r="VOB24" s="38"/>
      <c r="VOC24" s="38"/>
      <c r="VOD24" s="38"/>
      <c r="VOE24" s="38"/>
      <c r="VOF24" s="38"/>
      <c r="VOG24" s="38"/>
      <c r="VOH24" s="38"/>
      <c r="VOI24" s="38"/>
      <c r="VOJ24" s="38"/>
      <c r="VOK24" s="38"/>
      <c r="VOL24" s="38"/>
      <c r="VOM24" s="38"/>
      <c r="VON24" s="38"/>
      <c r="VOO24" s="38"/>
      <c r="VOP24" s="38"/>
      <c r="VOQ24" s="38"/>
      <c r="VOR24" s="38"/>
      <c r="VOS24" s="38"/>
      <c r="VOT24" s="38"/>
      <c r="VOU24" s="38"/>
      <c r="VOV24" s="38"/>
      <c r="VOW24" s="38"/>
      <c r="VOX24" s="38"/>
      <c r="VOY24" s="38"/>
      <c r="VOZ24" s="38"/>
      <c r="VPA24" s="38"/>
      <c r="VPB24" s="38"/>
      <c r="VPC24" s="38"/>
      <c r="VPD24" s="38"/>
      <c r="VPE24" s="38"/>
      <c r="VPF24" s="38"/>
      <c r="VPG24" s="38"/>
      <c r="VPH24" s="38"/>
      <c r="VPI24" s="38"/>
      <c r="VPJ24" s="38"/>
      <c r="VPK24" s="38"/>
      <c r="VPL24" s="38"/>
      <c r="VPM24" s="38"/>
      <c r="VPN24" s="38"/>
      <c r="VPO24" s="38"/>
      <c r="VPP24" s="38"/>
      <c r="VPQ24" s="38"/>
      <c r="VPR24" s="38"/>
      <c r="VPS24" s="38"/>
      <c r="VPT24" s="38"/>
      <c r="VPU24" s="38"/>
      <c r="VPV24" s="38"/>
      <c r="VPW24" s="38"/>
      <c r="VPX24" s="38"/>
      <c r="VPY24" s="38"/>
      <c r="VPZ24" s="38"/>
      <c r="VQA24" s="38"/>
      <c r="VQB24" s="38"/>
      <c r="VQC24" s="38"/>
      <c r="VQD24" s="38"/>
      <c r="VQE24" s="38"/>
      <c r="VQF24" s="38"/>
      <c r="VQG24" s="38"/>
      <c r="VQH24" s="38"/>
      <c r="VQI24" s="38"/>
      <c r="VQJ24" s="38"/>
      <c r="VQK24" s="38"/>
      <c r="VQL24" s="38"/>
      <c r="VQM24" s="38"/>
      <c r="VQN24" s="38"/>
      <c r="VQO24" s="38"/>
      <c r="VQP24" s="38"/>
      <c r="VQQ24" s="38"/>
      <c r="VQR24" s="38"/>
      <c r="VQS24" s="38"/>
      <c r="VQT24" s="38"/>
      <c r="VQU24" s="38"/>
      <c r="VQV24" s="38"/>
      <c r="VQW24" s="38"/>
      <c r="VQX24" s="38"/>
      <c r="VQY24" s="38"/>
      <c r="VQZ24" s="38"/>
      <c r="VRA24" s="38"/>
      <c r="VRB24" s="38"/>
      <c r="VRC24" s="38"/>
      <c r="VRD24" s="38"/>
      <c r="VRE24" s="38"/>
      <c r="VRF24" s="38"/>
      <c r="VRG24" s="38"/>
      <c r="VRH24" s="38"/>
      <c r="VRI24" s="38"/>
      <c r="VRJ24" s="38"/>
      <c r="VRK24" s="38"/>
      <c r="VRL24" s="38"/>
      <c r="VRM24" s="38"/>
      <c r="VRN24" s="38"/>
      <c r="VRO24" s="38"/>
      <c r="VRP24" s="38"/>
      <c r="VRQ24" s="38"/>
      <c r="VRR24" s="38"/>
      <c r="VRS24" s="38"/>
      <c r="VRT24" s="38"/>
      <c r="VRU24" s="38"/>
      <c r="VRV24" s="38"/>
      <c r="VRW24" s="38"/>
      <c r="VRX24" s="38"/>
      <c r="VRY24" s="38"/>
      <c r="VRZ24" s="38"/>
      <c r="VSA24" s="38"/>
      <c r="VSB24" s="38"/>
      <c r="VSC24" s="38"/>
      <c r="VSD24" s="38"/>
      <c r="VSE24" s="38"/>
      <c r="VSF24" s="38"/>
      <c r="VSG24" s="38"/>
      <c r="VSH24" s="38"/>
      <c r="VSI24" s="38"/>
      <c r="VSJ24" s="38"/>
      <c r="VSK24" s="38"/>
      <c r="VSL24" s="38"/>
      <c r="VSM24" s="38"/>
      <c r="VSN24" s="38"/>
      <c r="VSO24" s="38"/>
      <c r="VSP24" s="38"/>
      <c r="VSQ24" s="38"/>
      <c r="VSR24" s="38"/>
      <c r="VSS24" s="38"/>
      <c r="VST24" s="38"/>
      <c r="VSU24" s="38"/>
      <c r="VSV24" s="38"/>
      <c r="VSW24" s="38"/>
      <c r="VSX24" s="38"/>
      <c r="VSY24" s="38"/>
      <c r="VSZ24" s="38"/>
      <c r="VTA24" s="38"/>
      <c r="VTB24" s="38"/>
      <c r="VTC24" s="38"/>
      <c r="VTD24" s="38"/>
      <c r="VTE24" s="38"/>
      <c r="VTF24" s="38"/>
      <c r="VTG24" s="38"/>
      <c r="VTH24" s="38"/>
      <c r="VTI24" s="38"/>
      <c r="VTJ24" s="38"/>
      <c r="VTK24" s="38"/>
      <c r="VTL24" s="38"/>
      <c r="VTM24" s="38"/>
      <c r="VTN24" s="38"/>
      <c r="VTO24" s="38"/>
      <c r="VTP24" s="38"/>
      <c r="VTQ24" s="38"/>
      <c r="VTR24" s="38"/>
      <c r="VTS24" s="38"/>
      <c r="VTT24" s="38"/>
      <c r="VTU24" s="38"/>
      <c r="VTV24" s="38"/>
      <c r="VTW24" s="38"/>
      <c r="VTX24" s="38"/>
      <c r="VTY24" s="38"/>
      <c r="VTZ24" s="38"/>
      <c r="VUA24" s="38"/>
      <c r="VUB24" s="38"/>
      <c r="VUC24" s="38"/>
      <c r="VUD24" s="38"/>
      <c r="VUE24" s="38"/>
      <c r="VUF24" s="38"/>
      <c r="VUG24" s="38"/>
      <c r="VUH24" s="38"/>
      <c r="VUI24" s="38"/>
      <c r="VUJ24" s="38"/>
      <c r="VUK24" s="38"/>
      <c r="VUL24" s="38"/>
      <c r="VUM24" s="38"/>
      <c r="VUN24" s="38"/>
      <c r="VUO24" s="38"/>
      <c r="VUP24" s="38"/>
      <c r="VUQ24" s="38"/>
      <c r="VUR24" s="38"/>
      <c r="VUS24" s="38"/>
      <c r="VUT24" s="38"/>
      <c r="VUU24" s="38"/>
      <c r="VUV24" s="38"/>
      <c r="VUW24" s="38"/>
      <c r="VUX24" s="38"/>
      <c r="VUY24" s="38"/>
      <c r="VUZ24" s="38"/>
      <c r="VVA24" s="38"/>
      <c r="VVB24" s="38"/>
      <c r="VVC24" s="38"/>
      <c r="VVD24" s="38"/>
      <c r="VVE24" s="38"/>
      <c r="VVF24" s="38"/>
      <c r="VVG24" s="38"/>
      <c r="VVH24" s="38"/>
      <c r="VVI24" s="38"/>
      <c r="VVJ24" s="38"/>
      <c r="VVK24" s="38"/>
      <c r="VVL24" s="38"/>
      <c r="VVM24" s="38"/>
      <c r="VVN24" s="38"/>
      <c r="VVO24" s="38"/>
      <c r="VVP24" s="38"/>
      <c r="VVQ24" s="38"/>
      <c r="VVR24" s="38"/>
      <c r="VVS24" s="38"/>
      <c r="VVT24" s="38"/>
      <c r="VVU24" s="38"/>
      <c r="VVV24" s="38"/>
      <c r="VVW24" s="38"/>
      <c r="VVX24" s="38"/>
      <c r="VVY24" s="38"/>
      <c r="VVZ24" s="38"/>
      <c r="VWA24" s="38"/>
      <c r="VWB24" s="38"/>
      <c r="VWC24" s="38"/>
      <c r="VWD24" s="38"/>
      <c r="VWE24" s="38"/>
      <c r="VWF24" s="38"/>
      <c r="VWG24" s="38"/>
      <c r="VWH24" s="38"/>
      <c r="VWI24" s="38"/>
      <c r="VWJ24" s="38"/>
      <c r="VWK24" s="38"/>
      <c r="VWL24" s="38"/>
      <c r="VWM24" s="38"/>
      <c r="VWN24" s="38"/>
      <c r="VWO24" s="38"/>
      <c r="VWP24" s="38"/>
      <c r="VWQ24" s="38"/>
      <c r="VWR24" s="38"/>
      <c r="VWS24" s="38"/>
      <c r="VWT24" s="38"/>
      <c r="VWU24" s="38"/>
      <c r="VWV24" s="38"/>
      <c r="VWW24" s="38"/>
      <c r="VWX24" s="38"/>
      <c r="VWY24" s="38"/>
      <c r="VWZ24" s="38"/>
      <c r="VXA24" s="38"/>
      <c r="VXB24" s="38"/>
      <c r="VXC24" s="38"/>
      <c r="VXD24" s="38"/>
      <c r="VXE24" s="38"/>
      <c r="VXF24" s="38"/>
      <c r="VXG24" s="38"/>
      <c r="VXH24" s="38"/>
      <c r="VXI24" s="38"/>
      <c r="VXJ24" s="38"/>
      <c r="VXK24" s="38"/>
      <c r="VXL24" s="38"/>
      <c r="VXM24" s="38"/>
      <c r="VXN24" s="38"/>
      <c r="VXO24" s="38"/>
      <c r="VXP24" s="38"/>
      <c r="VXQ24" s="38"/>
      <c r="VXR24" s="38"/>
      <c r="VXS24" s="38"/>
      <c r="VXT24" s="38"/>
      <c r="VXU24" s="38"/>
      <c r="VXV24" s="38"/>
      <c r="VXW24" s="38"/>
      <c r="VXX24" s="38"/>
      <c r="VXY24" s="38"/>
      <c r="VXZ24" s="38"/>
      <c r="VYA24" s="38"/>
      <c r="VYB24" s="38"/>
      <c r="VYC24" s="38"/>
      <c r="VYD24" s="38"/>
      <c r="VYE24" s="38"/>
      <c r="VYF24" s="38"/>
      <c r="VYG24" s="38"/>
      <c r="VYH24" s="38"/>
      <c r="VYI24" s="38"/>
      <c r="VYJ24" s="38"/>
      <c r="VYK24" s="38"/>
      <c r="VYL24" s="38"/>
      <c r="VYM24" s="38"/>
      <c r="VYN24" s="38"/>
      <c r="VYO24" s="38"/>
      <c r="VYP24" s="38"/>
      <c r="VYQ24" s="38"/>
      <c r="VYR24" s="38"/>
      <c r="VYS24" s="38"/>
      <c r="VYT24" s="38"/>
      <c r="VYU24" s="38"/>
      <c r="VYV24" s="38"/>
      <c r="VYW24" s="38"/>
      <c r="VYX24" s="38"/>
      <c r="VYY24" s="38"/>
      <c r="VYZ24" s="38"/>
      <c r="VZA24" s="38"/>
      <c r="VZB24" s="38"/>
      <c r="VZC24" s="38"/>
      <c r="VZD24" s="38"/>
      <c r="VZE24" s="38"/>
      <c r="VZF24" s="38"/>
      <c r="VZG24" s="38"/>
      <c r="VZH24" s="38"/>
      <c r="VZI24" s="38"/>
      <c r="VZJ24" s="38"/>
      <c r="VZK24" s="38"/>
      <c r="VZL24" s="38"/>
      <c r="VZM24" s="38"/>
      <c r="VZN24" s="38"/>
      <c r="VZO24" s="38"/>
      <c r="VZP24" s="38"/>
      <c r="VZQ24" s="38"/>
      <c r="VZR24" s="38"/>
      <c r="VZS24" s="38"/>
      <c r="VZT24" s="38"/>
      <c r="VZU24" s="38"/>
      <c r="VZV24" s="38"/>
      <c r="VZW24" s="38"/>
      <c r="VZX24" s="38"/>
      <c r="VZY24" s="38"/>
      <c r="VZZ24" s="38"/>
      <c r="WAA24" s="38"/>
      <c r="WAB24" s="38"/>
      <c r="WAC24" s="38"/>
      <c r="WAD24" s="38"/>
      <c r="WAE24" s="38"/>
      <c r="WAF24" s="38"/>
      <c r="WAG24" s="38"/>
      <c r="WAH24" s="38"/>
      <c r="WAI24" s="38"/>
      <c r="WAJ24" s="38"/>
      <c r="WAK24" s="38"/>
      <c r="WAL24" s="38"/>
      <c r="WAM24" s="38"/>
      <c r="WAN24" s="38"/>
      <c r="WAO24" s="38"/>
      <c r="WAP24" s="38"/>
      <c r="WAQ24" s="38"/>
      <c r="WAR24" s="38"/>
      <c r="WAS24" s="38"/>
      <c r="WAT24" s="38"/>
      <c r="WAU24" s="38"/>
      <c r="WAV24" s="38"/>
      <c r="WAW24" s="38"/>
      <c r="WAX24" s="38"/>
      <c r="WAY24" s="38"/>
      <c r="WAZ24" s="38"/>
      <c r="WBA24" s="38"/>
      <c r="WBB24" s="38"/>
      <c r="WBC24" s="38"/>
      <c r="WBD24" s="38"/>
      <c r="WBE24" s="38"/>
      <c r="WBF24" s="38"/>
      <c r="WBG24" s="38"/>
      <c r="WBH24" s="38"/>
      <c r="WBI24" s="38"/>
      <c r="WBJ24" s="38"/>
      <c r="WBK24" s="38"/>
      <c r="WBL24" s="38"/>
      <c r="WBM24" s="38"/>
      <c r="WBN24" s="38"/>
      <c r="WBO24" s="38"/>
      <c r="WBP24" s="38"/>
      <c r="WBQ24" s="38"/>
      <c r="WBR24" s="38"/>
      <c r="WBS24" s="38"/>
      <c r="WBT24" s="38"/>
      <c r="WBU24" s="38"/>
      <c r="WBV24" s="38"/>
      <c r="WBW24" s="38"/>
      <c r="WBX24" s="38"/>
      <c r="WBY24" s="38"/>
      <c r="WBZ24" s="38"/>
      <c r="WCA24" s="38"/>
      <c r="WCB24" s="38"/>
      <c r="WCC24" s="38"/>
      <c r="WCD24" s="38"/>
      <c r="WCE24" s="38"/>
      <c r="WCF24" s="38"/>
      <c r="WCG24" s="38"/>
      <c r="WCH24" s="38"/>
      <c r="WCI24" s="38"/>
      <c r="WCJ24" s="38"/>
      <c r="WCK24" s="38"/>
      <c r="WCL24" s="38"/>
      <c r="WCM24" s="38"/>
      <c r="WCN24" s="38"/>
      <c r="WCO24" s="38"/>
      <c r="WCP24" s="38"/>
      <c r="WCQ24" s="38"/>
      <c r="WCR24" s="38"/>
      <c r="WCS24" s="38"/>
      <c r="WCT24" s="38"/>
      <c r="WCU24" s="38"/>
      <c r="WCV24" s="38"/>
      <c r="WCW24" s="38"/>
      <c r="WCX24" s="38"/>
      <c r="WCY24" s="38"/>
      <c r="WCZ24" s="38"/>
      <c r="WDA24" s="38"/>
      <c r="WDB24" s="38"/>
      <c r="WDC24" s="38"/>
      <c r="WDD24" s="38"/>
      <c r="WDE24" s="38"/>
      <c r="WDF24" s="38"/>
      <c r="WDG24" s="38"/>
      <c r="WDH24" s="38"/>
      <c r="WDI24" s="38"/>
      <c r="WDJ24" s="38"/>
      <c r="WDK24" s="38"/>
      <c r="WDL24" s="38"/>
      <c r="WDM24" s="38"/>
      <c r="WDN24" s="38"/>
      <c r="WDO24" s="38"/>
      <c r="WDP24" s="38"/>
      <c r="WDQ24" s="38"/>
      <c r="WDR24" s="38"/>
      <c r="WDS24" s="38"/>
      <c r="WDT24" s="38"/>
      <c r="WDU24" s="38"/>
      <c r="WDV24" s="38"/>
      <c r="WDW24" s="38"/>
      <c r="WDX24" s="38"/>
      <c r="WDY24" s="38"/>
      <c r="WDZ24" s="38"/>
      <c r="WEA24" s="38"/>
      <c r="WEB24" s="38"/>
      <c r="WEC24" s="38"/>
      <c r="WED24" s="38"/>
      <c r="WEE24" s="38"/>
      <c r="WEF24" s="38"/>
      <c r="WEG24" s="38"/>
      <c r="WEH24" s="38"/>
      <c r="WEI24" s="38"/>
      <c r="WEJ24" s="38"/>
      <c r="WEK24" s="38"/>
      <c r="WEL24" s="38"/>
      <c r="WEM24" s="38"/>
      <c r="WEN24" s="38"/>
      <c r="WEO24" s="38"/>
      <c r="WEP24" s="38"/>
      <c r="WEQ24" s="38"/>
      <c r="WER24" s="38"/>
      <c r="WES24" s="38"/>
      <c r="WET24" s="38"/>
      <c r="WEU24" s="38"/>
      <c r="WEV24" s="38"/>
      <c r="WEW24" s="38"/>
      <c r="WEX24" s="38"/>
      <c r="WEY24" s="38"/>
      <c r="WEZ24" s="38"/>
      <c r="WFA24" s="38"/>
      <c r="WFB24" s="38"/>
      <c r="WFC24" s="38"/>
      <c r="WFD24" s="38"/>
      <c r="WFE24" s="38"/>
      <c r="WFF24" s="38"/>
      <c r="WFG24" s="38"/>
      <c r="WFH24" s="38"/>
      <c r="WFI24" s="38"/>
      <c r="WFJ24" s="38"/>
      <c r="WFK24" s="38"/>
      <c r="WFL24" s="38"/>
      <c r="WFM24" s="38"/>
      <c r="WFN24" s="38"/>
      <c r="WFO24" s="38"/>
      <c r="WFP24" s="38"/>
      <c r="WFQ24" s="38"/>
      <c r="WFR24" s="38"/>
      <c r="WFS24" s="38"/>
      <c r="WFT24" s="38"/>
      <c r="WFU24" s="38"/>
      <c r="WFV24" s="38"/>
      <c r="WFW24" s="38"/>
      <c r="WFX24" s="38"/>
      <c r="WFY24" s="38"/>
      <c r="WFZ24" s="38"/>
      <c r="WGA24" s="38"/>
      <c r="WGB24" s="38"/>
      <c r="WGC24" s="38"/>
      <c r="WGD24" s="38"/>
      <c r="WGE24" s="38"/>
      <c r="WGF24" s="38"/>
      <c r="WGG24" s="38"/>
      <c r="WGH24" s="38"/>
      <c r="WGI24" s="38"/>
      <c r="WGJ24" s="38"/>
      <c r="WGK24" s="38"/>
      <c r="WGL24" s="38"/>
      <c r="WGM24" s="38"/>
      <c r="WGN24" s="38"/>
      <c r="WGO24" s="38"/>
      <c r="WGP24" s="38"/>
      <c r="WGQ24" s="38"/>
      <c r="WGR24" s="38"/>
      <c r="WGS24" s="38"/>
      <c r="WGT24" s="38"/>
      <c r="WGU24" s="38"/>
      <c r="WGV24" s="38"/>
      <c r="WGW24" s="38"/>
      <c r="WGX24" s="38"/>
      <c r="WGY24" s="38"/>
      <c r="WGZ24" s="38"/>
      <c r="WHA24" s="38"/>
      <c r="WHB24" s="38"/>
      <c r="WHC24" s="38"/>
      <c r="WHD24" s="38"/>
      <c r="WHE24" s="38"/>
      <c r="WHF24" s="38"/>
      <c r="WHG24" s="38"/>
      <c r="WHH24" s="38"/>
      <c r="WHI24" s="38"/>
      <c r="WHJ24" s="38"/>
      <c r="WHK24" s="38"/>
      <c r="WHL24" s="38"/>
      <c r="WHM24" s="38"/>
      <c r="WHN24" s="38"/>
      <c r="WHO24" s="38"/>
      <c r="WHP24" s="38"/>
      <c r="WHQ24" s="38"/>
      <c r="WHR24" s="38"/>
      <c r="WHS24" s="38"/>
      <c r="WHT24" s="38"/>
      <c r="WHU24" s="38"/>
      <c r="WHV24" s="38"/>
      <c r="WHW24" s="38"/>
      <c r="WHX24" s="38"/>
      <c r="WHY24" s="38"/>
      <c r="WHZ24" s="38"/>
      <c r="WIA24" s="38"/>
      <c r="WIB24" s="38"/>
      <c r="WIC24" s="38"/>
      <c r="WID24" s="38"/>
      <c r="WIE24" s="38"/>
      <c r="WIF24" s="38"/>
      <c r="WIG24" s="38"/>
      <c r="WIH24" s="38"/>
      <c r="WII24" s="38"/>
      <c r="WIJ24" s="38"/>
      <c r="WIK24" s="38"/>
      <c r="WIL24" s="38"/>
      <c r="WIM24" s="38"/>
      <c r="WIN24" s="38"/>
      <c r="WIO24" s="38"/>
      <c r="WIP24" s="38"/>
      <c r="WIQ24" s="38"/>
      <c r="WIR24" s="38"/>
      <c r="WIS24" s="38"/>
      <c r="WIT24" s="38"/>
      <c r="WIU24" s="38"/>
      <c r="WIV24" s="38"/>
      <c r="WIW24" s="38"/>
      <c r="WIX24" s="38"/>
      <c r="WIY24" s="38"/>
      <c r="WIZ24" s="38"/>
      <c r="WJA24" s="38"/>
      <c r="WJB24" s="38"/>
      <c r="WJC24" s="38"/>
      <c r="WJD24" s="38"/>
      <c r="WJE24" s="38"/>
      <c r="WJF24" s="38"/>
      <c r="WJG24" s="38"/>
      <c r="WJH24" s="38"/>
      <c r="WJI24" s="38"/>
      <c r="WJJ24" s="38"/>
      <c r="WJK24" s="38"/>
      <c r="WJL24" s="38"/>
      <c r="WJM24" s="38"/>
      <c r="WJN24" s="38"/>
      <c r="WJO24" s="38"/>
      <c r="WJP24" s="38"/>
      <c r="WJQ24" s="38"/>
      <c r="WJR24" s="38"/>
      <c r="WJS24" s="38"/>
      <c r="WJT24" s="38"/>
      <c r="WJU24" s="38"/>
      <c r="WJV24" s="38"/>
      <c r="WJW24" s="38"/>
      <c r="WJX24" s="38"/>
      <c r="WJY24" s="38"/>
      <c r="WJZ24" s="38"/>
      <c r="WKA24" s="38"/>
      <c r="WKB24" s="38"/>
      <c r="WKC24" s="38"/>
      <c r="WKD24" s="38"/>
      <c r="WKE24" s="38"/>
      <c r="WKF24" s="38"/>
      <c r="WKG24" s="38"/>
      <c r="WKH24" s="38"/>
      <c r="WKI24" s="38"/>
      <c r="WKJ24" s="38"/>
      <c r="WKK24" s="38"/>
      <c r="WKL24" s="38"/>
      <c r="WKM24" s="38"/>
      <c r="WKN24" s="38"/>
      <c r="WKO24" s="38"/>
      <c r="WKP24" s="38"/>
      <c r="WKQ24" s="38"/>
      <c r="WKR24" s="38"/>
      <c r="WKS24" s="38"/>
      <c r="WKT24" s="38"/>
      <c r="WKU24" s="38"/>
      <c r="WKV24" s="38"/>
      <c r="WKW24" s="38"/>
      <c r="WKX24" s="38"/>
      <c r="WKY24" s="38"/>
      <c r="WKZ24" s="38"/>
      <c r="WLA24" s="38"/>
      <c r="WLB24" s="38"/>
      <c r="WLC24" s="38"/>
      <c r="WLD24" s="38"/>
      <c r="WLE24" s="38"/>
      <c r="WLF24" s="38"/>
      <c r="WLG24" s="38"/>
      <c r="WLH24" s="38"/>
      <c r="WLI24" s="38"/>
      <c r="WLJ24" s="38"/>
      <c r="WLK24" s="38"/>
      <c r="WLL24" s="38"/>
      <c r="WLM24" s="38"/>
      <c r="WLN24" s="38"/>
      <c r="WLO24" s="38"/>
      <c r="WLP24" s="38"/>
      <c r="WLQ24" s="38"/>
      <c r="WLR24" s="38"/>
      <c r="WLS24" s="38"/>
      <c r="WLT24" s="38"/>
      <c r="WLU24" s="38"/>
      <c r="WLV24" s="38"/>
      <c r="WLW24" s="38"/>
      <c r="WLX24" s="38"/>
      <c r="WLY24" s="38"/>
      <c r="WLZ24" s="38"/>
      <c r="WMA24" s="38"/>
      <c r="WMB24" s="38"/>
      <c r="WMC24" s="38"/>
      <c r="WMD24" s="38"/>
      <c r="WME24" s="38"/>
      <c r="WMF24" s="38"/>
      <c r="WMG24" s="38"/>
      <c r="WMH24" s="38"/>
      <c r="WMI24" s="38"/>
      <c r="WMJ24" s="38"/>
      <c r="WMK24" s="38"/>
      <c r="WML24" s="38"/>
      <c r="WMM24" s="38"/>
      <c r="WMN24" s="38"/>
      <c r="WMO24" s="38"/>
      <c r="WMP24" s="38"/>
      <c r="WMQ24" s="38"/>
      <c r="WMR24" s="38"/>
      <c r="WMS24" s="38"/>
      <c r="WMT24" s="38"/>
      <c r="WMU24" s="38"/>
      <c r="WMV24" s="38"/>
      <c r="WMW24" s="38"/>
      <c r="WMX24" s="38"/>
      <c r="WMY24" s="38"/>
      <c r="WMZ24" s="38"/>
      <c r="WNA24" s="38"/>
      <c r="WNB24" s="38"/>
      <c r="WNC24" s="38"/>
      <c r="WND24" s="38"/>
      <c r="WNE24" s="38"/>
      <c r="WNF24" s="38"/>
      <c r="WNG24" s="38"/>
      <c r="WNH24" s="38"/>
      <c r="WNI24" s="38"/>
      <c r="WNJ24" s="38"/>
      <c r="WNK24" s="38"/>
      <c r="WNL24" s="38"/>
      <c r="WNM24" s="38"/>
      <c r="WNN24" s="38"/>
      <c r="WNO24" s="38"/>
      <c r="WNP24" s="38"/>
      <c r="WNQ24" s="38"/>
      <c r="WNR24" s="38"/>
      <c r="WNS24" s="38"/>
      <c r="WNT24" s="38"/>
      <c r="WNU24" s="38"/>
      <c r="WNV24" s="38"/>
      <c r="WNW24" s="38"/>
      <c r="WNX24" s="38"/>
      <c r="WNY24" s="38"/>
      <c r="WNZ24" s="38"/>
      <c r="WOA24" s="38"/>
      <c r="WOB24" s="38"/>
      <c r="WOC24" s="38"/>
      <c r="WOD24" s="38"/>
      <c r="WOE24" s="38"/>
      <c r="WOF24" s="38"/>
      <c r="WOG24" s="38"/>
      <c r="WOH24" s="38"/>
      <c r="WOI24" s="38"/>
      <c r="WOJ24" s="38"/>
      <c r="WOK24" s="38"/>
      <c r="WOL24" s="38"/>
      <c r="WOM24" s="38"/>
      <c r="WON24" s="38"/>
      <c r="WOO24" s="38"/>
      <c r="WOP24" s="38"/>
      <c r="WOQ24" s="38"/>
      <c r="WOR24" s="38"/>
      <c r="WOS24" s="38"/>
      <c r="WOT24" s="38"/>
      <c r="WOU24" s="38"/>
      <c r="WOV24" s="38"/>
      <c r="WOW24" s="38"/>
      <c r="WOX24" s="38"/>
      <c r="WOY24" s="38"/>
      <c r="WOZ24" s="38"/>
      <c r="WPA24" s="38"/>
      <c r="WPB24" s="38"/>
      <c r="WPC24" s="38"/>
      <c r="WPD24" s="38"/>
      <c r="WPE24" s="38"/>
      <c r="WPF24" s="38"/>
      <c r="WPG24" s="38"/>
      <c r="WPH24" s="38"/>
      <c r="WPI24" s="38"/>
      <c r="WPJ24" s="38"/>
      <c r="WPK24" s="38"/>
      <c r="WPL24" s="38"/>
      <c r="WPM24" s="38"/>
      <c r="WPN24" s="38"/>
      <c r="WPO24" s="38"/>
      <c r="WPP24" s="38"/>
      <c r="WPQ24" s="38"/>
      <c r="WPR24" s="38"/>
      <c r="WPS24" s="38"/>
      <c r="WPT24" s="38"/>
      <c r="WPU24" s="38"/>
      <c r="WPV24" s="38"/>
      <c r="WPW24" s="38"/>
      <c r="WPX24" s="38"/>
      <c r="WPY24" s="38"/>
      <c r="WPZ24" s="38"/>
      <c r="WQA24" s="38"/>
      <c r="WQB24" s="38"/>
      <c r="WQC24" s="38"/>
      <c r="WQD24" s="38"/>
      <c r="WQE24" s="38"/>
      <c r="WQF24" s="38"/>
      <c r="WQG24" s="38"/>
      <c r="WQH24" s="38"/>
      <c r="WQI24" s="38"/>
      <c r="WQJ24" s="38"/>
      <c r="WQK24" s="38"/>
      <c r="WQL24" s="38"/>
      <c r="WQM24" s="38"/>
      <c r="WQN24" s="38"/>
      <c r="WQO24" s="38"/>
      <c r="WQP24" s="38"/>
      <c r="WQQ24" s="38"/>
      <c r="WQR24" s="38"/>
      <c r="WQS24" s="38"/>
      <c r="WQT24" s="38"/>
      <c r="WQU24" s="38"/>
      <c r="WQV24" s="38"/>
      <c r="WQW24" s="38"/>
      <c r="WQX24" s="38"/>
      <c r="WQY24" s="38"/>
      <c r="WQZ24" s="38"/>
      <c r="WRA24" s="38"/>
      <c r="WRB24" s="38"/>
      <c r="WRC24" s="38"/>
      <c r="WRD24" s="38"/>
      <c r="WRE24" s="38"/>
      <c r="WRF24" s="38"/>
      <c r="WRG24" s="38"/>
      <c r="WRH24" s="38"/>
      <c r="WRI24" s="38"/>
      <c r="WRJ24" s="38"/>
      <c r="WRK24" s="38"/>
      <c r="WRL24" s="38"/>
      <c r="WRM24" s="38"/>
      <c r="WRN24" s="38"/>
      <c r="WRO24" s="38"/>
      <c r="WRP24" s="38"/>
      <c r="WRQ24" s="38"/>
      <c r="WRR24" s="38"/>
      <c r="WRS24" s="38"/>
      <c r="WRT24" s="38"/>
      <c r="WRU24" s="38"/>
      <c r="WRV24" s="38"/>
      <c r="WRW24" s="38"/>
      <c r="WRX24" s="38"/>
      <c r="WRY24" s="38"/>
      <c r="WRZ24" s="38"/>
      <c r="WSA24" s="38"/>
      <c r="WSB24" s="38"/>
      <c r="WSC24" s="38"/>
      <c r="WSD24" s="38"/>
      <c r="WSE24" s="38"/>
      <c r="WSF24" s="38"/>
      <c r="WSG24" s="38"/>
      <c r="WSH24" s="38"/>
      <c r="WSI24" s="38"/>
      <c r="WSJ24" s="38"/>
      <c r="WSK24" s="38"/>
      <c r="WSL24" s="38"/>
      <c r="WSM24" s="38"/>
      <c r="WSN24" s="38"/>
      <c r="WSO24" s="38"/>
      <c r="WSP24" s="38"/>
      <c r="WSQ24" s="38"/>
      <c r="WSR24" s="38"/>
      <c r="WSS24" s="38"/>
      <c r="WST24" s="38"/>
      <c r="WSU24" s="38"/>
      <c r="WSV24" s="38"/>
      <c r="WSW24" s="38"/>
      <c r="WSX24" s="38"/>
      <c r="WSY24" s="38"/>
      <c r="WSZ24" s="38"/>
      <c r="WTA24" s="38"/>
      <c r="WTB24" s="38"/>
      <c r="WTC24" s="38"/>
      <c r="WTD24" s="38"/>
      <c r="WTE24" s="38"/>
      <c r="WTF24" s="38"/>
      <c r="WTG24" s="38"/>
      <c r="WTH24" s="38"/>
      <c r="WTI24" s="38"/>
      <c r="WTJ24" s="38"/>
      <c r="WTK24" s="38"/>
      <c r="WTL24" s="38"/>
      <c r="WTM24" s="38"/>
      <c r="WTN24" s="38"/>
      <c r="WTO24" s="38"/>
      <c r="WTP24" s="38"/>
      <c r="WTQ24" s="38"/>
      <c r="WTR24" s="38"/>
      <c r="WTS24" s="38"/>
      <c r="WTT24" s="38"/>
      <c r="WTU24" s="38"/>
      <c r="WTV24" s="38"/>
      <c r="WTW24" s="38"/>
      <c r="WTX24" s="38"/>
      <c r="WTY24" s="38"/>
      <c r="WTZ24" s="38"/>
      <c r="WUA24" s="38"/>
      <c r="WUB24" s="38"/>
      <c r="WUC24" s="38"/>
      <c r="WUD24" s="38"/>
      <c r="WUE24" s="38"/>
      <c r="WUF24" s="38"/>
      <c r="WUG24" s="38"/>
      <c r="WUH24" s="38"/>
      <c r="WUI24" s="38"/>
      <c r="WUJ24" s="38"/>
      <c r="WUK24" s="38"/>
      <c r="WUL24" s="38"/>
      <c r="WUM24" s="38"/>
      <c r="WUN24" s="38"/>
      <c r="WUO24" s="38"/>
      <c r="WUP24" s="38"/>
      <c r="WUQ24" s="38"/>
      <c r="WUR24" s="38"/>
      <c r="WUS24" s="38"/>
      <c r="WUT24" s="38"/>
      <c r="WUU24" s="38"/>
      <c r="WUV24" s="38"/>
      <c r="WUW24" s="38"/>
      <c r="WUX24" s="38"/>
      <c r="WUY24" s="38"/>
      <c r="WUZ24" s="38"/>
      <c r="WVA24" s="38"/>
      <c r="WVB24" s="38"/>
      <c r="WVC24" s="38"/>
      <c r="WVD24" s="38"/>
      <c r="WVE24" s="38"/>
      <c r="WVF24" s="38"/>
      <c r="WVG24" s="38"/>
      <c r="WVH24" s="38"/>
      <c r="WVI24" s="38"/>
      <c r="WVJ24" s="38"/>
      <c r="WVK24" s="38"/>
      <c r="WVL24" s="38"/>
      <c r="WVM24" s="38"/>
      <c r="WVN24" s="38"/>
      <c r="WVO24" s="38"/>
      <c r="WVP24" s="38"/>
      <c r="WVQ24" s="38"/>
      <c r="WVR24" s="38"/>
      <c r="WVS24" s="38"/>
      <c r="WVT24" s="38"/>
      <c r="WVU24" s="38"/>
      <c r="WVV24" s="38"/>
      <c r="WVW24" s="38"/>
      <c r="WVX24" s="38"/>
      <c r="WVY24" s="38"/>
      <c r="WVZ24" s="38"/>
      <c r="WWA24" s="38"/>
      <c r="WWB24" s="38"/>
      <c r="WWC24" s="38"/>
      <c r="WWD24" s="38"/>
      <c r="WWE24" s="38"/>
      <c r="WWF24" s="38"/>
      <c r="WWG24" s="38"/>
      <c r="WWH24" s="38"/>
      <c r="WWI24" s="38"/>
      <c r="WWJ24" s="38"/>
      <c r="WWK24" s="38"/>
      <c r="WWL24" s="38"/>
      <c r="WWM24" s="38"/>
      <c r="WWN24" s="38"/>
      <c r="WWO24" s="38"/>
      <c r="WWP24" s="38"/>
      <c r="WWQ24" s="38"/>
      <c r="WWR24" s="38"/>
      <c r="WWS24" s="38"/>
      <c r="WWT24" s="38"/>
      <c r="WWU24" s="38"/>
      <c r="WWV24" s="38"/>
      <c r="WWW24" s="38"/>
      <c r="WWX24" s="38"/>
      <c r="WWY24" s="38"/>
      <c r="WWZ24" s="38"/>
      <c r="WXA24" s="38"/>
      <c r="WXB24" s="38"/>
      <c r="WXC24" s="38"/>
      <c r="WXD24" s="38"/>
      <c r="WXE24" s="38"/>
      <c r="WXF24" s="38"/>
      <c r="WXG24" s="38"/>
      <c r="WXH24" s="38"/>
      <c r="WXI24" s="38"/>
      <c r="WXJ24" s="38"/>
      <c r="WXK24" s="38"/>
      <c r="WXL24" s="38"/>
      <c r="WXM24" s="38"/>
      <c r="WXN24" s="38"/>
      <c r="WXO24" s="38"/>
      <c r="WXP24" s="38"/>
      <c r="WXQ24" s="38"/>
      <c r="WXR24" s="38"/>
      <c r="WXS24" s="38"/>
      <c r="WXT24" s="38"/>
      <c r="WXU24" s="38"/>
      <c r="WXV24" s="38"/>
      <c r="WXW24" s="38"/>
      <c r="WXX24" s="38"/>
      <c r="WXY24" s="38"/>
      <c r="WXZ24" s="38"/>
      <c r="WYA24" s="38"/>
      <c r="WYB24" s="38"/>
      <c r="WYC24" s="38"/>
      <c r="WYD24" s="38"/>
      <c r="WYE24" s="38"/>
      <c r="WYF24" s="38"/>
      <c r="WYG24" s="38"/>
      <c r="WYH24" s="38"/>
      <c r="WYI24" s="38"/>
      <c r="WYJ24" s="38"/>
      <c r="WYK24" s="38"/>
      <c r="WYL24" s="38"/>
      <c r="WYM24" s="38"/>
      <c r="WYN24" s="38"/>
      <c r="WYO24" s="38"/>
      <c r="WYP24" s="38"/>
      <c r="WYQ24" s="38"/>
      <c r="WYR24" s="38"/>
      <c r="WYS24" s="38"/>
      <c r="WYT24" s="38"/>
      <c r="WYU24" s="38"/>
      <c r="WYV24" s="38"/>
      <c r="WYW24" s="38"/>
      <c r="WYX24" s="38"/>
      <c r="WYY24" s="38"/>
      <c r="WYZ24" s="38"/>
      <c r="WZA24" s="38"/>
      <c r="WZB24" s="38"/>
      <c r="WZC24" s="38"/>
      <c r="WZD24" s="38"/>
      <c r="WZE24" s="38"/>
      <c r="WZF24" s="38"/>
      <c r="WZG24" s="38"/>
      <c r="WZH24" s="38"/>
      <c r="WZI24" s="38"/>
      <c r="WZJ24" s="38"/>
      <c r="WZK24" s="38"/>
      <c r="WZL24" s="38"/>
      <c r="WZM24" s="38"/>
      <c r="WZN24" s="38"/>
      <c r="WZO24" s="38"/>
      <c r="WZP24" s="38"/>
      <c r="WZQ24" s="38"/>
      <c r="WZR24" s="38"/>
      <c r="WZS24" s="38"/>
      <c r="WZT24" s="38"/>
      <c r="WZU24" s="38"/>
      <c r="WZV24" s="38"/>
      <c r="WZW24" s="38"/>
      <c r="WZX24" s="38"/>
      <c r="WZY24" s="38"/>
      <c r="WZZ24" s="38"/>
      <c r="XAA24" s="38"/>
      <c r="XAB24" s="38"/>
      <c r="XAC24" s="38"/>
      <c r="XAD24" s="38"/>
      <c r="XAE24" s="38"/>
      <c r="XAF24" s="38"/>
      <c r="XAG24" s="38"/>
      <c r="XAH24" s="38"/>
      <c r="XAI24" s="38"/>
      <c r="XAJ24" s="38"/>
      <c r="XAK24" s="38"/>
      <c r="XAL24" s="38"/>
      <c r="XAM24" s="38"/>
      <c r="XAN24" s="38"/>
      <c r="XAO24" s="38"/>
      <c r="XAP24" s="38"/>
      <c r="XAQ24" s="38"/>
      <c r="XAR24" s="38"/>
      <c r="XAS24" s="38"/>
      <c r="XAT24" s="38"/>
      <c r="XAU24" s="38"/>
      <c r="XAV24" s="38"/>
      <c r="XAW24" s="38"/>
      <c r="XAX24" s="38"/>
      <c r="XAY24" s="38"/>
      <c r="XAZ24" s="38"/>
      <c r="XBA24" s="38"/>
      <c r="XBB24" s="38"/>
      <c r="XBC24" s="38"/>
      <c r="XBD24" s="38"/>
      <c r="XBE24" s="38"/>
      <c r="XBF24" s="38"/>
      <c r="XBG24" s="38"/>
      <c r="XBH24" s="38"/>
      <c r="XBI24" s="38"/>
      <c r="XBJ24" s="38"/>
      <c r="XBK24" s="38"/>
      <c r="XBL24" s="38"/>
      <c r="XBM24" s="38"/>
      <c r="XBN24" s="38"/>
      <c r="XBO24" s="38"/>
      <c r="XBP24" s="38"/>
      <c r="XBQ24" s="38"/>
      <c r="XBR24" s="38"/>
      <c r="XBS24" s="38"/>
      <c r="XBT24" s="38"/>
      <c r="XBU24" s="38"/>
      <c r="XBV24" s="38"/>
      <c r="XBW24" s="38"/>
      <c r="XBX24" s="38"/>
      <c r="XBY24" s="38"/>
      <c r="XBZ24" s="38"/>
      <c r="XCA24" s="38"/>
      <c r="XCB24" s="38"/>
      <c r="XCC24" s="38"/>
      <c r="XCD24" s="38"/>
      <c r="XCE24" s="38"/>
      <c r="XCF24" s="38"/>
      <c r="XCG24" s="38"/>
      <c r="XCH24" s="38"/>
      <c r="XCI24" s="38"/>
      <c r="XCJ24" s="38"/>
      <c r="XCK24" s="38"/>
      <c r="XCL24" s="38"/>
      <c r="XCM24" s="38"/>
      <c r="XCN24" s="38"/>
      <c r="XCO24" s="38"/>
      <c r="XCP24" s="38"/>
      <c r="XCQ24" s="38"/>
      <c r="XCR24" s="38"/>
      <c r="XCS24" s="38"/>
      <c r="XCT24" s="38"/>
      <c r="XCU24" s="38"/>
      <c r="XCV24" s="38"/>
      <c r="XCW24" s="38"/>
      <c r="XCX24" s="38"/>
      <c r="XCY24" s="38"/>
      <c r="XCZ24" s="38"/>
      <c r="XDA24" s="38"/>
      <c r="XDB24" s="38"/>
      <c r="XDC24" s="38"/>
      <c r="XDD24" s="38"/>
      <c r="XDE24" s="38"/>
      <c r="XDF24" s="38"/>
      <c r="XDG24" s="38"/>
      <c r="XDH24" s="38"/>
      <c r="XDI24" s="38"/>
      <c r="XDJ24" s="38"/>
      <c r="XDK24" s="38"/>
      <c r="XDL24" s="38"/>
      <c r="XDM24" s="38"/>
      <c r="XDN24" s="38"/>
      <c r="XDO24" s="38"/>
      <c r="XDP24" s="38"/>
      <c r="XDQ24" s="38"/>
      <c r="XDR24" s="38"/>
      <c r="XDS24" s="38"/>
      <c r="XDT24" s="38"/>
      <c r="XDU24" s="38"/>
      <c r="XDV24" s="38"/>
      <c r="XDW24" s="38"/>
      <c r="XDX24" s="38"/>
      <c r="XDY24" s="38"/>
      <c r="XDZ24" s="38"/>
      <c r="XEA24" s="38"/>
      <c r="XEB24" s="38"/>
      <c r="XEC24" s="38"/>
      <c r="XED24" s="38"/>
      <c r="XEE24" s="38"/>
      <c r="XEF24" s="38"/>
      <c r="XEG24" s="38"/>
      <c r="XEH24" s="38"/>
      <c r="XEI24" s="38"/>
      <c r="XEJ24" s="38"/>
      <c r="XEK24" s="38"/>
      <c r="XEL24" s="38"/>
      <c r="XEM24" s="38"/>
      <c r="XEN24" s="38"/>
      <c r="XEO24" s="38"/>
      <c r="XEP24" s="38"/>
      <c r="XEQ24" s="38"/>
      <c r="XER24" s="38"/>
      <c r="XES24" s="38"/>
      <c r="XET24" s="38"/>
    </row>
    <row r="25" spans="1:16374" x14ac:dyDescent="0.2">
      <c r="A25" s="20"/>
      <c r="B25" s="26" t="s">
        <v>823</v>
      </c>
      <c r="C25" s="24"/>
      <c r="D25" s="24"/>
      <c r="E25" s="176">
        <f>SUM(E7+E21+E24)</f>
        <v>3304955.307</v>
      </c>
      <c r="F25" s="24"/>
    </row>
  </sheetData>
  <autoFilter ref="A3:G7" xr:uid="{09C25635-D259-4993-9106-C85FBDE33665}">
    <filterColumn colId="2" showButton="0"/>
  </autoFilter>
  <mergeCells count="9">
    <mergeCell ref="A1:F1"/>
    <mergeCell ref="A5:F5"/>
    <mergeCell ref="A22:F22"/>
    <mergeCell ref="A8:F8"/>
    <mergeCell ref="A3:A4"/>
    <mergeCell ref="B3:B4"/>
    <mergeCell ref="C3:D3"/>
    <mergeCell ref="E3:E4"/>
    <mergeCell ref="F3:F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B764E-EABA-4D28-88BB-5FA0517F49B0}">
  <dimension ref="A1:XET28"/>
  <sheetViews>
    <sheetView topLeftCell="A13" workbookViewId="0">
      <selection activeCell="E29" sqref="E29"/>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824</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6.5" customHeight="1" x14ac:dyDescent="0.25">
      <c r="A5" s="261" t="s">
        <v>445</v>
      </c>
      <c r="B5" s="262"/>
      <c r="C5" s="262"/>
      <c r="D5" s="262"/>
      <c r="E5" s="262"/>
      <c r="F5" s="263"/>
      <c r="G5" s="7"/>
      <c r="H5" s="7"/>
      <c r="I5" s="7"/>
      <c r="J5" s="7"/>
      <c r="K5" s="7"/>
      <c r="L5" s="7"/>
      <c r="M5" s="7"/>
      <c r="N5" s="7"/>
      <c r="O5" s="7"/>
      <c r="P5" s="7"/>
      <c r="Q5" s="7"/>
      <c r="R5" s="7"/>
      <c r="S5" s="7"/>
      <c r="T5" s="7"/>
      <c r="U5" s="7"/>
    </row>
    <row r="6" spans="1:21" s="13" customFormat="1" ht="38.25" customHeight="1" x14ac:dyDescent="0.2">
      <c r="A6" s="8">
        <v>1</v>
      </c>
      <c r="B6" s="14" t="s">
        <v>611</v>
      </c>
      <c r="C6" s="24">
        <v>2019</v>
      </c>
      <c r="D6" s="11">
        <v>2020</v>
      </c>
      <c r="E6" s="75">
        <v>2847914.9</v>
      </c>
      <c r="F6" s="24" t="s">
        <v>506</v>
      </c>
    </row>
    <row r="7" spans="1:21" ht="51" x14ac:dyDescent="0.2">
      <c r="A7" s="8">
        <v>2</v>
      </c>
      <c r="B7" s="14" t="s">
        <v>612</v>
      </c>
      <c r="C7" s="24">
        <v>2019</v>
      </c>
      <c r="D7" s="11">
        <v>2020</v>
      </c>
      <c r="E7" s="75">
        <v>80000</v>
      </c>
      <c r="F7" s="24" t="s">
        <v>506</v>
      </c>
      <c r="I7" s="23"/>
      <c r="J7" s="23"/>
      <c r="K7" s="23"/>
      <c r="L7" s="23"/>
      <c r="M7" s="23"/>
      <c r="N7" s="23"/>
      <c r="O7" s="23"/>
      <c r="P7" s="23"/>
      <c r="Q7" s="23"/>
      <c r="R7" s="23"/>
      <c r="S7" s="23"/>
      <c r="T7" s="23"/>
      <c r="U7" s="23"/>
    </row>
    <row r="8" spans="1:21" s="13" customFormat="1" ht="18.75" customHeight="1" x14ac:dyDescent="0.2">
      <c r="A8" s="8"/>
      <c r="B8" s="18" t="s">
        <v>131</v>
      </c>
      <c r="C8" s="24"/>
      <c r="D8" s="11"/>
      <c r="E8" s="95">
        <f>SUM(E6:E7)</f>
        <v>2927914.9</v>
      </c>
      <c r="F8" s="10"/>
    </row>
    <row r="9" spans="1:21" s="4" customFormat="1" x14ac:dyDescent="0.25">
      <c r="A9" s="261" t="s">
        <v>446</v>
      </c>
      <c r="B9" s="262"/>
      <c r="C9" s="262"/>
      <c r="D9" s="262"/>
      <c r="E9" s="262"/>
      <c r="F9" s="263"/>
      <c r="G9" s="7"/>
      <c r="H9" s="7"/>
      <c r="I9" s="7"/>
      <c r="J9" s="7"/>
      <c r="K9" s="7"/>
      <c r="L9" s="7"/>
      <c r="M9" s="7"/>
      <c r="N9" s="7"/>
      <c r="O9" s="7"/>
      <c r="P9" s="7"/>
      <c r="Q9" s="7"/>
      <c r="R9" s="7"/>
      <c r="S9" s="7"/>
      <c r="T9" s="7"/>
      <c r="U9" s="7"/>
    </row>
    <row r="10" spans="1:21" s="13" customFormat="1" ht="36.75" customHeight="1" x14ac:dyDescent="0.2">
      <c r="A10" s="8">
        <v>1</v>
      </c>
      <c r="B10" s="14" t="s">
        <v>90</v>
      </c>
      <c r="C10" s="10">
        <v>2020</v>
      </c>
      <c r="D10" s="10">
        <v>2020</v>
      </c>
      <c r="E10" s="12">
        <v>96394.8</v>
      </c>
      <c r="F10" s="10" t="s">
        <v>29</v>
      </c>
    </row>
    <row r="11" spans="1:21" s="13" customFormat="1" ht="36" customHeight="1" x14ac:dyDescent="0.2">
      <c r="A11" s="8">
        <v>2</v>
      </c>
      <c r="B11" s="9" t="s">
        <v>94</v>
      </c>
      <c r="C11" s="10">
        <v>2020</v>
      </c>
      <c r="D11" s="10">
        <v>2021</v>
      </c>
      <c r="E11" s="12">
        <v>114967.211</v>
      </c>
      <c r="F11" s="10" t="s">
        <v>87</v>
      </c>
    </row>
    <row r="12" spans="1:21" s="13" customFormat="1" ht="38.25" customHeight="1" x14ac:dyDescent="0.2">
      <c r="A12" s="8">
        <v>3</v>
      </c>
      <c r="B12" s="16" t="s">
        <v>571</v>
      </c>
      <c r="C12" s="10">
        <v>2020</v>
      </c>
      <c r="D12" s="10">
        <v>2020</v>
      </c>
      <c r="E12" s="12">
        <v>2546</v>
      </c>
      <c r="F12" s="10" t="s">
        <v>44</v>
      </c>
    </row>
    <row r="13" spans="1:21" s="13" customFormat="1" ht="38.25" customHeight="1" x14ac:dyDescent="0.2">
      <c r="A13" s="8">
        <v>4</v>
      </c>
      <c r="B13" s="9" t="s">
        <v>572</v>
      </c>
      <c r="C13" s="10">
        <v>2020</v>
      </c>
      <c r="D13" s="10">
        <v>2020</v>
      </c>
      <c r="E13" s="12">
        <v>5632</v>
      </c>
      <c r="F13" s="10" t="s">
        <v>50</v>
      </c>
    </row>
    <row r="14" spans="1:21" ht="38.25" x14ac:dyDescent="0.2">
      <c r="A14" s="8">
        <v>5</v>
      </c>
      <c r="B14" s="14" t="s">
        <v>164</v>
      </c>
      <c r="C14" s="10">
        <v>2020</v>
      </c>
      <c r="D14" s="10">
        <v>2021</v>
      </c>
      <c r="E14" s="64">
        <v>54973.482000000004</v>
      </c>
      <c r="F14" s="10" t="s">
        <v>117</v>
      </c>
      <c r="G14" s="23"/>
      <c r="H14" s="23"/>
      <c r="I14" s="23"/>
      <c r="J14" s="23"/>
      <c r="K14" s="23"/>
      <c r="L14" s="23"/>
      <c r="M14" s="23"/>
      <c r="N14" s="23"/>
      <c r="O14" s="23"/>
      <c r="P14" s="23"/>
      <c r="Q14" s="23"/>
      <c r="R14" s="23"/>
      <c r="S14" s="23"/>
      <c r="T14" s="23"/>
      <c r="U14" s="23"/>
    </row>
    <row r="15" spans="1:21" s="38" customFormat="1" ht="40.5" customHeight="1" x14ac:dyDescent="0.25">
      <c r="A15" s="8">
        <v>6</v>
      </c>
      <c r="B15" s="39" t="s">
        <v>263</v>
      </c>
      <c r="C15" s="8">
        <v>2023</v>
      </c>
      <c r="D15" s="10">
        <v>2023</v>
      </c>
      <c r="E15" s="35">
        <v>33200</v>
      </c>
      <c r="F15" s="36" t="s">
        <v>264</v>
      </c>
      <c r="G15" s="37"/>
      <c r="H15" s="37"/>
      <c r="I15" s="37"/>
      <c r="J15" s="37"/>
      <c r="K15" s="37"/>
      <c r="L15" s="37"/>
      <c r="M15" s="37"/>
      <c r="N15" s="37"/>
      <c r="O15" s="37"/>
      <c r="P15" s="37"/>
      <c r="Q15" s="37"/>
      <c r="R15" s="37"/>
      <c r="S15" s="37"/>
      <c r="T15" s="37"/>
      <c r="U15" s="37"/>
    </row>
    <row r="16" spans="1:21" s="38" customFormat="1" ht="27.75" customHeight="1" x14ac:dyDescent="0.25">
      <c r="A16" s="8">
        <v>7</v>
      </c>
      <c r="B16" s="14" t="s">
        <v>265</v>
      </c>
      <c r="C16" s="8">
        <v>2023</v>
      </c>
      <c r="D16" s="10">
        <v>2023</v>
      </c>
      <c r="E16" s="35">
        <v>246604.014</v>
      </c>
      <c r="F16" s="36" t="s">
        <v>266</v>
      </c>
      <c r="G16" s="37"/>
      <c r="H16" s="37"/>
      <c r="I16" s="37"/>
      <c r="J16" s="37"/>
      <c r="K16" s="37"/>
      <c r="L16" s="37"/>
      <c r="M16" s="37"/>
      <c r="N16" s="37"/>
      <c r="O16" s="37"/>
      <c r="P16" s="37"/>
      <c r="Q16" s="37"/>
      <c r="R16" s="37"/>
      <c r="S16" s="37"/>
      <c r="T16" s="37"/>
      <c r="U16" s="37"/>
    </row>
    <row r="17" spans="1:16374" s="38" customFormat="1" ht="40.5" customHeight="1" x14ac:dyDescent="0.25">
      <c r="A17" s="8">
        <v>8</v>
      </c>
      <c r="B17" s="14" t="s">
        <v>267</v>
      </c>
      <c r="C17" s="8">
        <v>2023</v>
      </c>
      <c r="D17" s="34">
        <v>2024</v>
      </c>
      <c r="E17" s="35">
        <v>401190.82900000003</v>
      </c>
      <c r="F17" s="36" t="s">
        <v>268</v>
      </c>
      <c r="G17" s="37"/>
      <c r="H17" s="37"/>
      <c r="I17" s="37"/>
      <c r="J17" s="37"/>
      <c r="K17" s="37"/>
      <c r="L17" s="37"/>
      <c r="M17" s="37"/>
      <c r="N17" s="37"/>
      <c r="O17" s="37"/>
      <c r="P17" s="37"/>
      <c r="Q17" s="37"/>
      <c r="R17" s="37"/>
      <c r="S17" s="37"/>
      <c r="T17" s="37"/>
      <c r="U17" s="37"/>
    </row>
    <row r="18" spans="1:16374" s="38" customFormat="1" ht="39.75" customHeight="1" x14ac:dyDescent="0.25">
      <c r="A18" s="8">
        <v>9</v>
      </c>
      <c r="B18" s="14" t="s">
        <v>582</v>
      </c>
      <c r="C18" s="8">
        <v>2023</v>
      </c>
      <c r="D18" s="10">
        <v>2023</v>
      </c>
      <c r="E18" s="35">
        <v>109980</v>
      </c>
      <c r="F18" s="10" t="s">
        <v>425</v>
      </c>
      <c r="G18" s="71"/>
      <c r="H18" s="71"/>
      <c r="I18" s="71"/>
      <c r="J18" s="71"/>
      <c r="K18" s="71"/>
      <c r="L18" s="71"/>
      <c r="M18" s="71"/>
      <c r="N18" s="71"/>
      <c r="O18" s="71"/>
      <c r="P18" s="71"/>
      <c r="Q18" s="71"/>
      <c r="R18" s="71"/>
      <c r="S18" s="71"/>
      <c r="T18" s="71"/>
      <c r="U18" s="71"/>
    </row>
    <row r="19" spans="1:16374" s="38" customFormat="1" ht="36" customHeight="1" x14ac:dyDescent="0.25">
      <c r="A19" s="8">
        <v>10</v>
      </c>
      <c r="B19" s="14" t="s">
        <v>577</v>
      </c>
      <c r="C19" s="8">
        <v>2023</v>
      </c>
      <c r="D19" s="10">
        <v>2023</v>
      </c>
      <c r="E19" s="35">
        <v>14000</v>
      </c>
      <c r="F19" s="10" t="s">
        <v>426</v>
      </c>
      <c r="G19" s="71"/>
      <c r="H19" s="71"/>
      <c r="I19" s="71"/>
      <c r="J19" s="71"/>
      <c r="K19" s="71"/>
      <c r="L19" s="71"/>
      <c r="M19" s="71"/>
      <c r="N19" s="71"/>
      <c r="O19" s="71"/>
      <c r="P19" s="71"/>
      <c r="Q19" s="71"/>
      <c r="R19" s="71"/>
      <c r="S19" s="71"/>
      <c r="T19" s="71"/>
      <c r="U19" s="71"/>
    </row>
    <row r="20" spans="1:16374" s="38" customFormat="1" ht="26.25" customHeight="1" x14ac:dyDescent="0.25">
      <c r="A20" s="8">
        <v>11</v>
      </c>
      <c r="B20" s="14" t="s">
        <v>667</v>
      </c>
      <c r="C20" s="8">
        <v>2024</v>
      </c>
      <c r="D20" s="106">
        <v>2025</v>
      </c>
      <c r="E20" s="22">
        <v>1946723.9380000001</v>
      </c>
      <c r="F20" s="10" t="s">
        <v>266</v>
      </c>
    </row>
    <row r="21" spans="1:16374" s="53" customFormat="1" x14ac:dyDescent="0.2">
      <c r="A21" s="32"/>
      <c r="B21" s="32" t="s">
        <v>131</v>
      </c>
      <c r="C21" s="33"/>
      <c r="D21" s="33"/>
      <c r="E21" s="77">
        <f>SUM(E10:E20)</f>
        <v>3026212.2740000002</v>
      </c>
      <c r="F21" s="33"/>
    </row>
    <row r="22" spans="1:16374" x14ac:dyDescent="0.2">
      <c r="A22" s="261" t="s">
        <v>447</v>
      </c>
      <c r="B22" s="262"/>
      <c r="C22" s="262"/>
      <c r="D22" s="262"/>
      <c r="E22" s="262"/>
      <c r="F22" s="263"/>
    </row>
    <row r="23" spans="1:16374" ht="27.75" customHeight="1" x14ac:dyDescent="0.2">
      <c r="A23" s="8">
        <v>1</v>
      </c>
      <c r="B23" s="14" t="s">
        <v>448</v>
      </c>
      <c r="C23" s="10">
        <v>2022</v>
      </c>
      <c r="D23" s="10">
        <v>2022</v>
      </c>
      <c r="E23" s="22">
        <v>148446.72200000001</v>
      </c>
      <c r="F23" s="10" t="s">
        <v>449</v>
      </c>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c r="IE23" s="38"/>
      <c r="IF23" s="38"/>
      <c r="IG23" s="38"/>
      <c r="IH23" s="38"/>
      <c r="II23" s="38"/>
      <c r="IJ23" s="38"/>
      <c r="IK23" s="38"/>
      <c r="IL23" s="38"/>
      <c r="IM23" s="38"/>
      <c r="IN23" s="38"/>
      <c r="IO23" s="38"/>
      <c r="IP23" s="38"/>
      <c r="IQ23" s="38"/>
      <c r="IR23" s="38"/>
      <c r="IS23" s="38"/>
      <c r="IT23" s="38"/>
      <c r="IU23" s="38"/>
      <c r="IV23" s="38"/>
      <c r="IW23" s="38"/>
      <c r="IX23" s="38"/>
      <c r="IY23" s="38"/>
      <c r="IZ23" s="38"/>
      <c r="JA23" s="38"/>
      <c r="JB23" s="38"/>
      <c r="JC23" s="38"/>
      <c r="JD23" s="38"/>
      <c r="JE23" s="38"/>
      <c r="JF23" s="38"/>
      <c r="JG23" s="38"/>
      <c r="JH23" s="38"/>
      <c r="JI23" s="38"/>
      <c r="JJ23" s="38"/>
      <c r="JK23" s="38"/>
      <c r="JL23" s="38"/>
      <c r="JM23" s="38"/>
      <c r="JN23" s="38"/>
      <c r="JO23" s="38"/>
      <c r="JP23" s="38"/>
      <c r="JQ23" s="38"/>
      <c r="JR23" s="38"/>
      <c r="JS23" s="38"/>
      <c r="JT23" s="38"/>
      <c r="JU23" s="38"/>
      <c r="JV23" s="38"/>
      <c r="JW23" s="38"/>
      <c r="JX23" s="38"/>
      <c r="JY23" s="38"/>
      <c r="JZ23" s="38"/>
      <c r="KA23" s="38"/>
      <c r="KB23" s="38"/>
      <c r="KC23" s="38"/>
      <c r="KD23" s="38"/>
      <c r="KE23" s="38"/>
      <c r="KF23" s="38"/>
      <c r="KG23" s="38"/>
      <c r="KH23" s="38"/>
      <c r="KI23" s="38"/>
      <c r="KJ23" s="38"/>
      <c r="KK23" s="38"/>
      <c r="KL23" s="38"/>
      <c r="KM23" s="38"/>
      <c r="KN23" s="38"/>
      <c r="KO23" s="38"/>
      <c r="KP23" s="38"/>
      <c r="KQ23" s="38"/>
      <c r="KR23" s="38"/>
      <c r="KS23" s="38"/>
      <c r="KT23" s="38"/>
      <c r="KU23" s="38"/>
      <c r="KV23" s="38"/>
      <c r="KW23" s="38"/>
      <c r="KX23" s="38"/>
      <c r="KY23" s="38"/>
      <c r="KZ23" s="38"/>
      <c r="LA23" s="38"/>
      <c r="LB23" s="38"/>
      <c r="LC23" s="38"/>
      <c r="LD23" s="38"/>
      <c r="LE23" s="38"/>
      <c r="LF23" s="38"/>
      <c r="LG23" s="38"/>
      <c r="LH23" s="38"/>
      <c r="LI23" s="38"/>
      <c r="LJ23" s="38"/>
      <c r="LK23" s="38"/>
      <c r="LL23" s="38"/>
      <c r="LM23" s="38"/>
      <c r="LN23" s="38"/>
      <c r="LO23" s="38"/>
      <c r="LP23" s="38"/>
      <c r="LQ23" s="38"/>
      <c r="LR23" s="38"/>
      <c r="LS23" s="38"/>
      <c r="LT23" s="38"/>
      <c r="LU23" s="38"/>
      <c r="LV23" s="38"/>
      <c r="LW23" s="38"/>
      <c r="LX23" s="38"/>
      <c r="LY23" s="38"/>
      <c r="LZ23" s="38"/>
      <c r="MA23" s="38"/>
      <c r="MB23" s="38"/>
      <c r="MC23" s="38"/>
      <c r="MD23" s="38"/>
      <c r="ME23" s="38"/>
      <c r="MF23" s="38"/>
      <c r="MG23" s="38"/>
      <c r="MH23" s="38"/>
      <c r="MI23" s="38"/>
      <c r="MJ23" s="38"/>
      <c r="MK23" s="38"/>
      <c r="ML23" s="38"/>
      <c r="MM23" s="38"/>
      <c r="MN23" s="38"/>
      <c r="MO23" s="38"/>
      <c r="MP23" s="38"/>
      <c r="MQ23" s="38"/>
      <c r="MR23" s="38"/>
      <c r="MS23" s="38"/>
      <c r="MT23" s="38"/>
      <c r="MU23" s="38"/>
      <c r="MV23" s="38"/>
      <c r="MW23" s="38"/>
      <c r="MX23" s="38"/>
      <c r="MY23" s="38"/>
      <c r="MZ23" s="38"/>
      <c r="NA23" s="38"/>
      <c r="NB23" s="38"/>
      <c r="NC23" s="38"/>
      <c r="ND23" s="38"/>
      <c r="NE23" s="38"/>
      <c r="NF23" s="38"/>
      <c r="NG23" s="38"/>
      <c r="NH23" s="38"/>
      <c r="NI23" s="38"/>
      <c r="NJ23" s="38"/>
      <c r="NK23" s="38"/>
      <c r="NL23" s="38"/>
      <c r="NM23" s="38"/>
      <c r="NN23" s="38"/>
      <c r="NO23" s="38"/>
      <c r="NP23" s="38"/>
      <c r="NQ23" s="38"/>
      <c r="NR23" s="38"/>
      <c r="NS23" s="38"/>
      <c r="NT23" s="38"/>
      <c r="NU23" s="38"/>
      <c r="NV23" s="38"/>
      <c r="NW23" s="38"/>
      <c r="NX23" s="38"/>
      <c r="NY23" s="38"/>
      <c r="NZ23" s="38"/>
      <c r="OA23" s="38"/>
      <c r="OB23" s="38"/>
      <c r="OC23" s="38"/>
      <c r="OD23" s="38"/>
      <c r="OE23" s="38"/>
      <c r="OF23" s="38"/>
      <c r="OG23" s="38"/>
      <c r="OH23" s="38"/>
      <c r="OI23" s="38"/>
      <c r="OJ23" s="38"/>
      <c r="OK23" s="38"/>
      <c r="OL23" s="38"/>
      <c r="OM23" s="38"/>
      <c r="ON23" s="38"/>
      <c r="OO23" s="38"/>
      <c r="OP23" s="38"/>
      <c r="OQ23" s="38"/>
      <c r="OR23" s="38"/>
      <c r="OS23" s="38"/>
      <c r="OT23" s="38"/>
      <c r="OU23" s="38"/>
      <c r="OV23" s="38"/>
      <c r="OW23" s="38"/>
      <c r="OX23" s="38"/>
      <c r="OY23" s="38"/>
      <c r="OZ23" s="38"/>
      <c r="PA23" s="38"/>
      <c r="PB23" s="38"/>
      <c r="PC23" s="38"/>
      <c r="PD23" s="38"/>
      <c r="PE23" s="38"/>
      <c r="PF23" s="38"/>
      <c r="PG23" s="38"/>
      <c r="PH23" s="38"/>
      <c r="PI23" s="38"/>
      <c r="PJ23" s="38"/>
      <c r="PK23" s="38"/>
      <c r="PL23" s="38"/>
      <c r="PM23" s="38"/>
      <c r="PN23" s="38"/>
      <c r="PO23" s="38"/>
      <c r="PP23" s="38"/>
      <c r="PQ23" s="38"/>
      <c r="PR23" s="38"/>
      <c r="PS23" s="38"/>
      <c r="PT23" s="38"/>
      <c r="PU23" s="38"/>
      <c r="PV23" s="38"/>
      <c r="PW23" s="38"/>
      <c r="PX23" s="38"/>
      <c r="PY23" s="38"/>
      <c r="PZ23" s="38"/>
      <c r="QA23" s="38"/>
      <c r="QB23" s="38"/>
      <c r="QC23" s="38"/>
      <c r="QD23" s="38"/>
      <c r="QE23" s="38"/>
      <c r="QF23" s="38"/>
      <c r="QG23" s="38"/>
      <c r="QH23" s="38"/>
      <c r="QI23" s="38"/>
      <c r="QJ23" s="38"/>
      <c r="QK23" s="38"/>
      <c r="QL23" s="38"/>
      <c r="QM23" s="38"/>
      <c r="QN23" s="38"/>
      <c r="QO23" s="38"/>
      <c r="QP23" s="38"/>
      <c r="QQ23" s="38"/>
      <c r="QR23" s="38"/>
      <c r="QS23" s="38"/>
      <c r="QT23" s="38"/>
      <c r="QU23" s="38"/>
      <c r="QV23" s="38"/>
      <c r="QW23" s="38"/>
      <c r="QX23" s="38"/>
      <c r="QY23" s="38"/>
      <c r="QZ23" s="38"/>
      <c r="RA23" s="38"/>
      <c r="RB23" s="38"/>
      <c r="RC23" s="38"/>
      <c r="RD23" s="38"/>
      <c r="RE23" s="38"/>
      <c r="RF23" s="38"/>
      <c r="RG23" s="38"/>
      <c r="RH23" s="38"/>
      <c r="RI23" s="38"/>
      <c r="RJ23" s="38"/>
      <c r="RK23" s="38"/>
      <c r="RL23" s="38"/>
      <c r="RM23" s="38"/>
      <c r="RN23" s="38"/>
      <c r="RO23" s="38"/>
      <c r="RP23" s="38"/>
      <c r="RQ23" s="38"/>
      <c r="RR23" s="38"/>
      <c r="RS23" s="38"/>
      <c r="RT23" s="38"/>
      <c r="RU23" s="38"/>
      <c r="RV23" s="38"/>
      <c r="RW23" s="38"/>
      <c r="RX23" s="38"/>
      <c r="RY23" s="38"/>
      <c r="RZ23" s="38"/>
      <c r="SA23" s="38"/>
      <c r="SB23" s="38"/>
      <c r="SC23" s="38"/>
      <c r="SD23" s="38"/>
      <c r="SE23" s="38"/>
      <c r="SF23" s="38"/>
      <c r="SG23" s="38"/>
      <c r="SH23" s="38"/>
      <c r="SI23" s="38"/>
      <c r="SJ23" s="38"/>
      <c r="SK23" s="38"/>
      <c r="SL23" s="38"/>
      <c r="SM23" s="38"/>
      <c r="SN23" s="38"/>
      <c r="SO23" s="38"/>
      <c r="SP23" s="38"/>
      <c r="SQ23" s="38"/>
      <c r="SR23" s="38"/>
      <c r="SS23" s="38"/>
      <c r="ST23" s="38"/>
      <c r="SU23" s="38"/>
      <c r="SV23" s="38"/>
      <c r="SW23" s="38"/>
      <c r="SX23" s="38"/>
      <c r="SY23" s="38"/>
      <c r="SZ23" s="38"/>
      <c r="TA23" s="38"/>
      <c r="TB23" s="38"/>
      <c r="TC23" s="38"/>
      <c r="TD23" s="38"/>
      <c r="TE23" s="38"/>
      <c r="TF23" s="38"/>
      <c r="TG23" s="38"/>
      <c r="TH23" s="38"/>
      <c r="TI23" s="38"/>
      <c r="TJ23" s="38"/>
      <c r="TK23" s="38"/>
      <c r="TL23" s="38"/>
      <c r="TM23" s="38"/>
      <c r="TN23" s="38"/>
      <c r="TO23" s="38"/>
      <c r="TP23" s="38"/>
      <c r="TQ23" s="38"/>
      <c r="TR23" s="38"/>
      <c r="TS23" s="38"/>
      <c r="TT23" s="38"/>
      <c r="TU23" s="38"/>
      <c r="TV23" s="38"/>
      <c r="TW23" s="38"/>
      <c r="TX23" s="38"/>
      <c r="TY23" s="38"/>
      <c r="TZ23" s="38"/>
      <c r="UA23" s="38"/>
      <c r="UB23" s="38"/>
      <c r="UC23" s="38"/>
      <c r="UD23" s="38"/>
      <c r="UE23" s="38"/>
      <c r="UF23" s="38"/>
      <c r="UG23" s="38"/>
      <c r="UH23" s="38"/>
      <c r="UI23" s="38"/>
      <c r="UJ23" s="38"/>
      <c r="UK23" s="38"/>
      <c r="UL23" s="38"/>
      <c r="UM23" s="38"/>
      <c r="UN23" s="38"/>
      <c r="UO23" s="38"/>
      <c r="UP23" s="38"/>
      <c r="UQ23" s="38"/>
      <c r="UR23" s="38"/>
      <c r="US23" s="38"/>
      <c r="UT23" s="38"/>
      <c r="UU23" s="38"/>
      <c r="UV23" s="38"/>
      <c r="UW23" s="38"/>
      <c r="UX23" s="38"/>
      <c r="UY23" s="38"/>
      <c r="UZ23" s="38"/>
      <c r="VA23" s="38"/>
      <c r="VB23" s="38"/>
      <c r="VC23" s="38"/>
      <c r="VD23" s="38"/>
      <c r="VE23" s="38"/>
      <c r="VF23" s="38"/>
      <c r="VG23" s="38"/>
      <c r="VH23" s="38"/>
      <c r="VI23" s="38"/>
      <c r="VJ23" s="38"/>
      <c r="VK23" s="38"/>
      <c r="VL23" s="38"/>
      <c r="VM23" s="38"/>
      <c r="VN23" s="38"/>
      <c r="VO23" s="38"/>
      <c r="VP23" s="38"/>
      <c r="VQ23" s="38"/>
      <c r="VR23" s="38"/>
      <c r="VS23" s="38"/>
      <c r="VT23" s="38"/>
      <c r="VU23" s="38"/>
      <c r="VV23" s="38"/>
      <c r="VW23" s="38"/>
      <c r="VX23" s="38"/>
      <c r="VY23" s="38"/>
      <c r="VZ23" s="38"/>
      <c r="WA23" s="38"/>
      <c r="WB23" s="38"/>
      <c r="WC23" s="38"/>
      <c r="WD23" s="38"/>
      <c r="WE23" s="38"/>
      <c r="WF23" s="38"/>
      <c r="WG23" s="38"/>
      <c r="WH23" s="38"/>
      <c r="WI23" s="38"/>
      <c r="WJ23" s="38"/>
      <c r="WK23" s="38"/>
      <c r="WL23" s="38"/>
      <c r="WM23" s="38"/>
      <c r="WN23" s="38"/>
      <c r="WO23" s="38"/>
      <c r="WP23" s="38"/>
      <c r="WQ23" s="38"/>
      <c r="WR23" s="38"/>
      <c r="WS23" s="38"/>
      <c r="WT23" s="38"/>
      <c r="WU23" s="38"/>
      <c r="WV23" s="38"/>
      <c r="WW23" s="38"/>
      <c r="WX23" s="38"/>
      <c r="WY23" s="38"/>
      <c r="WZ23" s="38"/>
      <c r="XA23" s="38"/>
      <c r="XB23" s="38"/>
      <c r="XC23" s="38"/>
      <c r="XD23" s="38"/>
      <c r="XE23" s="38"/>
      <c r="XF23" s="38"/>
      <c r="XG23" s="38"/>
      <c r="XH23" s="38"/>
      <c r="XI23" s="38"/>
      <c r="XJ23" s="38"/>
      <c r="XK23" s="38"/>
      <c r="XL23" s="38"/>
      <c r="XM23" s="38"/>
      <c r="XN23" s="38"/>
      <c r="XO23" s="38"/>
      <c r="XP23" s="38"/>
      <c r="XQ23" s="38"/>
      <c r="XR23" s="38"/>
      <c r="XS23" s="38"/>
      <c r="XT23" s="38"/>
      <c r="XU23" s="38"/>
      <c r="XV23" s="38"/>
      <c r="XW23" s="38"/>
      <c r="XX23" s="38"/>
      <c r="XY23" s="38"/>
      <c r="XZ23" s="38"/>
      <c r="YA23" s="38"/>
      <c r="YB23" s="38"/>
      <c r="YC23" s="38"/>
      <c r="YD23" s="38"/>
      <c r="YE23" s="38"/>
      <c r="YF23" s="38"/>
      <c r="YG23" s="38"/>
      <c r="YH23" s="38"/>
      <c r="YI23" s="38"/>
      <c r="YJ23" s="38"/>
      <c r="YK23" s="38"/>
      <c r="YL23" s="38"/>
      <c r="YM23" s="38"/>
      <c r="YN23" s="38"/>
      <c r="YO23" s="38"/>
      <c r="YP23" s="38"/>
      <c r="YQ23" s="38"/>
      <c r="YR23" s="38"/>
      <c r="YS23" s="38"/>
      <c r="YT23" s="38"/>
      <c r="YU23" s="38"/>
      <c r="YV23" s="38"/>
      <c r="YW23" s="38"/>
      <c r="YX23" s="38"/>
      <c r="YY23" s="38"/>
      <c r="YZ23" s="38"/>
      <c r="ZA23" s="38"/>
      <c r="ZB23" s="38"/>
      <c r="ZC23" s="38"/>
      <c r="ZD23" s="38"/>
      <c r="ZE23" s="38"/>
      <c r="ZF23" s="38"/>
      <c r="ZG23" s="38"/>
      <c r="ZH23" s="38"/>
      <c r="ZI23" s="38"/>
      <c r="ZJ23" s="38"/>
      <c r="ZK23" s="38"/>
      <c r="ZL23" s="38"/>
      <c r="ZM23" s="38"/>
      <c r="ZN23" s="38"/>
      <c r="ZO23" s="38"/>
      <c r="ZP23" s="38"/>
      <c r="ZQ23" s="38"/>
      <c r="ZR23" s="38"/>
      <c r="ZS23" s="38"/>
      <c r="ZT23" s="38"/>
      <c r="ZU23" s="38"/>
      <c r="ZV23" s="38"/>
      <c r="ZW23" s="38"/>
      <c r="ZX23" s="38"/>
      <c r="ZY23" s="38"/>
      <c r="ZZ23" s="38"/>
      <c r="AAA23" s="38"/>
      <c r="AAB23" s="38"/>
      <c r="AAC23" s="38"/>
      <c r="AAD23" s="38"/>
      <c r="AAE23" s="38"/>
      <c r="AAF23" s="38"/>
      <c r="AAG23" s="38"/>
      <c r="AAH23" s="38"/>
      <c r="AAI23" s="38"/>
      <c r="AAJ23" s="38"/>
      <c r="AAK23" s="38"/>
      <c r="AAL23" s="38"/>
      <c r="AAM23" s="38"/>
      <c r="AAN23" s="38"/>
      <c r="AAO23" s="38"/>
      <c r="AAP23" s="38"/>
      <c r="AAQ23" s="38"/>
      <c r="AAR23" s="38"/>
      <c r="AAS23" s="38"/>
      <c r="AAT23" s="38"/>
      <c r="AAU23" s="38"/>
      <c r="AAV23" s="38"/>
      <c r="AAW23" s="38"/>
      <c r="AAX23" s="38"/>
      <c r="AAY23" s="38"/>
      <c r="AAZ23" s="38"/>
      <c r="ABA23" s="38"/>
      <c r="ABB23" s="38"/>
      <c r="ABC23" s="38"/>
      <c r="ABD23" s="38"/>
      <c r="ABE23" s="38"/>
      <c r="ABF23" s="38"/>
      <c r="ABG23" s="38"/>
      <c r="ABH23" s="38"/>
      <c r="ABI23" s="38"/>
      <c r="ABJ23" s="38"/>
      <c r="ABK23" s="38"/>
      <c r="ABL23" s="38"/>
      <c r="ABM23" s="38"/>
      <c r="ABN23" s="38"/>
      <c r="ABO23" s="38"/>
      <c r="ABP23" s="38"/>
      <c r="ABQ23" s="38"/>
      <c r="ABR23" s="38"/>
      <c r="ABS23" s="38"/>
      <c r="ABT23" s="38"/>
      <c r="ABU23" s="38"/>
      <c r="ABV23" s="38"/>
      <c r="ABW23" s="38"/>
      <c r="ABX23" s="38"/>
      <c r="ABY23" s="38"/>
      <c r="ABZ23" s="38"/>
      <c r="ACA23" s="38"/>
      <c r="ACB23" s="38"/>
      <c r="ACC23" s="38"/>
      <c r="ACD23" s="38"/>
      <c r="ACE23" s="38"/>
      <c r="ACF23" s="38"/>
      <c r="ACG23" s="38"/>
      <c r="ACH23" s="38"/>
      <c r="ACI23" s="38"/>
      <c r="ACJ23" s="38"/>
      <c r="ACK23" s="38"/>
      <c r="ACL23" s="38"/>
      <c r="ACM23" s="38"/>
      <c r="ACN23" s="38"/>
      <c r="ACO23" s="38"/>
      <c r="ACP23" s="38"/>
      <c r="ACQ23" s="38"/>
      <c r="ACR23" s="38"/>
      <c r="ACS23" s="38"/>
      <c r="ACT23" s="38"/>
      <c r="ACU23" s="38"/>
      <c r="ACV23" s="38"/>
      <c r="ACW23" s="38"/>
      <c r="ACX23" s="38"/>
      <c r="ACY23" s="38"/>
      <c r="ACZ23" s="38"/>
      <c r="ADA23" s="38"/>
      <c r="ADB23" s="38"/>
      <c r="ADC23" s="38"/>
      <c r="ADD23" s="38"/>
      <c r="ADE23" s="38"/>
      <c r="ADF23" s="38"/>
      <c r="ADG23" s="38"/>
      <c r="ADH23" s="38"/>
      <c r="ADI23" s="38"/>
      <c r="ADJ23" s="38"/>
      <c r="ADK23" s="38"/>
      <c r="ADL23" s="38"/>
      <c r="ADM23" s="38"/>
      <c r="ADN23" s="38"/>
      <c r="ADO23" s="38"/>
      <c r="ADP23" s="38"/>
      <c r="ADQ23" s="38"/>
      <c r="ADR23" s="38"/>
      <c r="ADS23" s="38"/>
      <c r="ADT23" s="38"/>
      <c r="ADU23" s="38"/>
      <c r="ADV23" s="38"/>
      <c r="ADW23" s="38"/>
      <c r="ADX23" s="38"/>
      <c r="ADY23" s="38"/>
      <c r="ADZ23" s="38"/>
      <c r="AEA23" s="38"/>
      <c r="AEB23" s="38"/>
      <c r="AEC23" s="38"/>
      <c r="AED23" s="38"/>
      <c r="AEE23" s="38"/>
      <c r="AEF23" s="38"/>
      <c r="AEG23" s="38"/>
      <c r="AEH23" s="38"/>
      <c r="AEI23" s="38"/>
      <c r="AEJ23" s="38"/>
      <c r="AEK23" s="38"/>
      <c r="AEL23" s="38"/>
      <c r="AEM23" s="38"/>
      <c r="AEN23" s="38"/>
      <c r="AEO23" s="38"/>
      <c r="AEP23" s="38"/>
      <c r="AEQ23" s="38"/>
      <c r="AER23" s="38"/>
      <c r="AES23" s="38"/>
      <c r="AET23" s="38"/>
      <c r="AEU23" s="38"/>
      <c r="AEV23" s="38"/>
      <c r="AEW23" s="38"/>
      <c r="AEX23" s="38"/>
      <c r="AEY23" s="38"/>
      <c r="AEZ23" s="38"/>
      <c r="AFA23" s="38"/>
      <c r="AFB23" s="38"/>
      <c r="AFC23" s="38"/>
      <c r="AFD23" s="38"/>
      <c r="AFE23" s="38"/>
      <c r="AFF23" s="38"/>
      <c r="AFG23" s="38"/>
      <c r="AFH23" s="38"/>
      <c r="AFI23" s="38"/>
      <c r="AFJ23" s="38"/>
      <c r="AFK23" s="38"/>
      <c r="AFL23" s="38"/>
      <c r="AFM23" s="38"/>
      <c r="AFN23" s="38"/>
      <c r="AFO23" s="38"/>
      <c r="AFP23" s="38"/>
      <c r="AFQ23" s="38"/>
      <c r="AFR23" s="38"/>
      <c r="AFS23" s="38"/>
      <c r="AFT23" s="38"/>
      <c r="AFU23" s="38"/>
      <c r="AFV23" s="38"/>
      <c r="AFW23" s="38"/>
      <c r="AFX23" s="38"/>
      <c r="AFY23" s="38"/>
      <c r="AFZ23" s="38"/>
      <c r="AGA23" s="38"/>
      <c r="AGB23" s="38"/>
      <c r="AGC23" s="38"/>
      <c r="AGD23" s="38"/>
      <c r="AGE23" s="38"/>
      <c r="AGF23" s="38"/>
      <c r="AGG23" s="38"/>
      <c r="AGH23" s="38"/>
      <c r="AGI23" s="38"/>
      <c r="AGJ23" s="38"/>
      <c r="AGK23" s="38"/>
      <c r="AGL23" s="38"/>
      <c r="AGM23" s="38"/>
      <c r="AGN23" s="38"/>
      <c r="AGO23" s="38"/>
      <c r="AGP23" s="38"/>
      <c r="AGQ23" s="38"/>
      <c r="AGR23" s="38"/>
      <c r="AGS23" s="38"/>
      <c r="AGT23" s="38"/>
      <c r="AGU23" s="38"/>
      <c r="AGV23" s="38"/>
      <c r="AGW23" s="38"/>
      <c r="AGX23" s="38"/>
      <c r="AGY23" s="38"/>
      <c r="AGZ23" s="38"/>
      <c r="AHA23" s="38"/>
      <c r="AHB23" s="38"/>
      <c r="AHC23" s="38"/>
      <c r="AHD23" s="38"/>
      <c r="AHE23" s="38"/>
      <c r="AHF23" s="38"/>
      <c r="AHG23" s="38"/>
      <c r="AHH23" s="38"/>
      <c r="AHI23" s="38"/>
      <c r="AHJ23" s="38"/>
      <c r="AHK23" s="38"/>
      <c r="AHL23" s="38"/>
      <c r="AHM23" s="38"/>
      <c r="AHN23" s="38"/>
      <c r="AHO23" s="38"/>
      <c r="AHP23" s="38"/>
      <c r="AHQ23" s="38"/>
      <c r="AHR23" s="38"/>
      <c r="AHS23" s="38"/>
      <c r="AHT23" s="38"/>
      <c r="AHU23" s="38"/>
      <c r="AHV23" s="38"/>
      <c r="AHW23" s="38"/>
      <c r="AHX23" s="38"/>
      <c r="AHY23" s="38"/>
      <c r="AHZ23" s="38"/>
      <c r="AIA23" s="38"/>
      <c r="AIB23" s="38"/>
      <c r="AIC23" s="38"/>
      <c r="AID23" s="38"/>
      <c r="AIE23" s="38"/>
      <c r="AIF23" s="38"/>
      <c r="AIG23" s="38"/>
      <c r="AIH23" s="38"/>
      <c r="AII23" s="38"/>
      <c r="AIJ23" s="38"/>
      <c r="AIK23" s="38"/>
      <c r="AIL23" s="38"/>
      <c r="AIM23" s="38"/>
      <c r="AIN23" s="38"/>
      <c r="AIO23" s="38"/>
      <c r="AIP23" s="38"/>
      <c r="AIQ23" s="38"/>
      <c r="AIR23" s="38"/>
      <c r="AIS23" s="38"/>
      <c r="AIT23" s="38"/>
      <c r="AIU23" s="38"/>
      <c r="AIV23" s="38"/>
      <c r="AIW23" s="38"/>
      <c r="AIX23" s="38"/>
      <c r="AIY23" s="38"/>
      <c r="AIZ23" s="38"/>
      <c r="AJA23" s="38"/>
      <c r="AJB23" s="38"/>
      <c r="AJC23" s="38"/>
      <c r="AJD23" s="38"/>
      <c r="AJE23" s="38"/>
      <c r="AJF23" s="38"/>
      <c r="AJG23" s="38"/>
      <c r="AJH23" s="38"/>
      <c r="AJI23" s="38"/>
      <c r="AJJ23" s="38"/>
      <c r="AJK23" s="38"/>
      <c r="AJL23" s="38"/>
      <c r="AJM23" s="38"/>
      <c r="AJN23" s="38"/>
      <c r="AJO23" s="38"/>
      <c r="AJP23" s="38"/>
      <c r="AJQ23" s="38"/>
      <c r="AJR23" s="38"/>
      <c r="AJS23" s="38"/>
      <c r="AJT23" s="38"/>
      <c r="AJU23" s="38"/>
      <c r="AJV23" s="38"/>
      <c r="AJW23" s="38"/>
      <c r="AJX23" s="38"/>
      <c r="AJY23" s="38"/>
      <c r="AJZ23" s="38"/>
      <c r="AKA23" s="38"/>
      <c r="AKB23" s="38"/>
      <c r="AKC23" s="38"/>
      <c r="AKD23" s="38"/>
      <c r="AKE23" s="38"/>
      <c r="AKF23" s="38"/>
      <c r="AKG23" s="38"/>
      <c r="AKH23" s="38"/>
      <c r="AKI23" s="38"/>
      <c r="AKJ23" s="38"/>
      <c r="AKK23" s="38"/>
      <c r="AKL23" s="38"/>
      <c r="AKM23" s="38"/>
      <c r="AKN23" s="38"/>
      <c r="AKO23" s="38"/>
      <c r="AKP23" s="38"/>
      <c r="AKQ23" s="38"/>
      <c r="AKR23" s="38"/>
      <c r="AKS23" s="38"/>
      <c r="AKT23" s="38"/>
      <c r="AKU23" s="38"/>
      <c r="AKV23" s="38"/>
      <c r="AKW23" s="38"/>
      <c r="AKX23" s="38"/>
      <c r="AKY23" s="38"/>
      <c r="AKZ23" s="38"/>
      <c r="ALA23" s="38"/>
      <c r="ALB23" s="38"/>
      <c r="ALC23" s="38"/>
      <c r="ALD23" s="38"/>
      <c r="ALE23" s="38"/>
      <c r="ALF23" s="38"/>
      <c r="ALG23" s="38"/>
      <c r="ALH23" s="38"/>
      <c r="ALI23" s="38"/>
      <c r="ALJ23" s="38"/>
      <c r="ALK23" s="38"/>
      <c r="ALL23" s="38"/>
      <c r="ALM23" s="38"/>
      <c r="ALN23" s="38"/>
      <c r="ALO23" s="38"/>
      <c r="ALP23" s="38"/>
      <c r="ALQ23" s="38"/>
      <c r="ALR23" s="38"/>
      <c r="ALS23" s="38"/>
      <c r="ALT23" s="38"/>
      <c r="ALU23" s="38"/>
      <c r="ALV23" s="38"/>
      <c r="ALW23" s="38"/>
      <c r="ALX23" s="38"/>
      <c r="ALY23" s="38"/>
      <c r="ALZ23" s="38"/>
      <c r="AMA23" s="38"/>
      <c r="AMB23" s="38"/>
      <c r="AMC23" s="38"/>
      <c r="AMD23" s="38"/>
      <c r="AME23" s="38"/>
      <c r="AMF23" s="38"/>
      <c r="AMG23" s="38"/>
      <c r="AMH23" s="38"/>
      <c r="AMI23" s="38"/>
      <c r="AMJ23" s="38"/>
      <c r="AMK23" s="38"/>
      <c r="AML23" s="38"/>
      <c r="AMM23" s="38"/>
      <c r="AMN23" s="38"/>
      <c r="AMO23" s="38"/>
      <c r="AMP23" s="38"/>
      <c r="AMQ23" s="38"/>
      <c r="AMR23" s="38"/>
      <c r="AMS23" s="38"/>
      <c r="AMT23" s="38"/>
      <c r="AMU23" s="38"/>
      <c r="AMV23" s="38"/>
      <c r="AMW23" s="38"/>
      <c r="AMX23" s="38"/>
      <c r="AMY23" s="38"/>
      <c r="AMZ23" s="38"/>
      <c r="ANA23" s="38"/>
      <c r="ANB23" s="38"/>
      <c r="ANC23" s="38"/>
      <c r="AND23" s="38"/>
      <c r="ANE23" s="38"/>
      <c r="ANF23" s="38"/>
      <c r="ANG23" s="38"/>
      <c r="ANH23" s="38"/>
      <c r="ANI23" s="38"/>
      <c r="ANJ23" s="38"/>
      <c r="ANK23" s="38"/>
      <c r="ANL23" s="38"/>
      <c r="ANM23" s="38"/>
      <c r="ANN23" s="38"/>
      <c r="ANO23" s="38"/>
      <c r="ANP23" s="38"/>
      <c r="ANQ23" s="38"/>
      <c r="ANR23" s="38"/>
      <c r="ANS23" s="38"/>
      <c r="ANT23" s="38"/>
      <c r="ANU23" s="38"/>
      <c r="ANV23" s="38"/>
      <c r="ANW23" s="38"/>
      <c r="ANX23" s="38"/>
      <c r="ANY23" s="38"/>
      <c r="ANZ23" s="38"/>
      <c r="AOA23" s="38"/>
      <c r="AOB23" s="38"/>
      <c r="AOC23" s="38"/>
      <c r="AOD23" s="38"/>
      <c r="AOE23" s="38"/>
      <c r="AOF23" s="38"/>
      <c r="AOG23" s="38"/>
      <c r="AOH23" s="38"/>
      <c r="AOI23" s="38"/>
      <c r="AOJ23" s="38"/>
      <c r="AOK23" s="38"/>
      <c r="AOL23" s="38"/>
      <c r="AOM23" s="38"/>
      <c r="AON23" s="38"/>
      <c r="AOO23" s="38"/>
      <c r="AOP23" s="38"/>
      <c r="AOQ23" s="38"/>
      <c r="AOR23" s="38"/>
      <c r="AOS23" s="38"/>
      <c r="AOT23" s="38"/>
      <c r="AOU23" s="38"/>
      <c r="AOV23" s="38"/>
      <c r="AOW23" s="38"/>
      <c r="AOX23" s="38"/>
      <c r="AOY23" s="38"/>
      <c r="AOZ23" s="38"/>
      <c r="APA23" s="38"/>
      <c r="APB23" s="38"/>
      <c r="APC23" s="38"/>
      <c r="APD23" s="38"/>
      <c r="APE23" s="38"/>
      <c r="APF23" s="38"/>
      <c r="APG23" s="38"/>
      <c r="APH23" s="38"/>
      <c r="API23" s="38"/>
      <c r="APJ23" s="38"/>
      <c r="APK23" s="38"/>
      <c r="APL23" s="38"/>
      <c r="APM23" s="38"/>
      <c r="APN23" s="38"/>
      <c r="APO23" s="38"/>
      <c r="APP23" s="38"/>
      <c r="APQ23" s="38"/>
      <c r="APR23" s="38"/>
      <c r="APS23" s="38"/>
      <c r="APT23" s="38"/>
      <c r="APU23" s="38"/>
      <c r="APV23" s="38"/>
      <c r="APW23" s="38"/>
      <c r="APX23" s="38"/>
      <c r="APY23" s="38"/>
      <c r="APZ23" s="38"/>
      <c r="AQA23" s="38"/>
      <c r="AQB23" s="38"/>
      <c r="AQC23" s="38"/>
      <c r="AQD23" s="38"/>
      <c r="AQE23" s="38"/>
      <c r="AQF23" s="38"/>
      <c r="AQG23" s="38"/>
      <c r="AQH23" s="38"/>
      <c r="AQI23" s="38"/>
      <c r="AQJ23" s="38"/>
      <c r="AQK23" s="38"/>
      <c r="AQL23" s="38"/>
      <c r="AQM23" s="38"/>
      <c r="AQN23" s="38"/>
      <c r="AQO23" s="38"/>
      <c r="AQP23" s="38"/>
      <c r="AQQ23" s="38"/>
      <c r="AQR23" s="38"/>
      <c r="AQS23" s="38"/>
      <c r="AQT23" s="38"/>
      <c r="AQU23" s="38"/>
      <c r="AQV23" s="38"/>
      <c r="AQW23" s="38"/>
      <c r="AQX23" s="38"/>
      <c r="AQY23" s="38"/>
      <c r="AQZ23" s="38"/>
      <c r="ARA23" s="38"/>
      <c r="ARB23" s="38"/>
      <c r="ARC23" s="38"/>
      <c r="ARD23" s="38"/>
      <c r="ARE23" s="38"/>
      <c r="ARF23" s="38"/>
      <c r="ARG23" s="38"/>
      <c r="ARH23" s="38"/>
      <c r="ARI23" s="38"/>
      <c r="ARJ23" s="38"/>
      <c r="ARK23" s="38"/>
      <c r="ARL23" s="38"/>
      <c r="ARM23" s="38"/>
      <c r="ARN23" s="38"/>
      <c r="ARO23" s="38"/>
      <c r="ARP23" s="38"/>
      <c r="ARQ23" s="38"/>
      <c r="ARR23" s="38"/>
      <c r="ARS23" s="38"/>
      <c r="ART23" s="38"/>
      <c r="ARU23" s="38"/>
      <c r="ARV23" s="38"/>
      <c r="ARW23" s="38"/>
      <c r="ARX23" s="38"/>
      <c r="ARY23" s="38"/>
      <c r="ARZ23" s="38"/>
      <c r="ASA23" s="38"/>
      <c r="ASB23" s="38"/>
      <c r="ASC23" s="38"/>
      <c r="ASD23" s="38"/>
      <c r="ASE23" s="38"/>
      <c r="ASF23" s="38"/>
      <c r="ASG23" s="38"/>
      <c r="ASH23" s="38"/>
      <c r="ASI23" s="38"/>
      <c r="ASJ23" s="38"/>
      <c r="ASK23" s="38"/>
      <c r="ASL23" s="38"/>
      <c r="ASM23" s="38"/>
      <c r="ASN23" s="38"/>
      <c r="ASO23" s="38"/>
      <c r="ASP23" s="38"/>
      <c r="ASQ23" s="38"/>
      <c r="ASR23" s="38"/>
      <c r="ASS23" s="38"/>
      <c r="AST23" s="38"/>
      <c r="ASU23" s="38"/>
      <c r="ASV23" s="38"/>
      <c r="ASW23" s="38"/>
      <c r="ASX23" s="38"/>
      <c r="ASY23" s="38"/>
      <c r="ASZ23" s="38"/>
      <c r="ATA23" s="38"/>
      <c r="ATB23" s="38"/>
      <c r="ATC23" s="38"/>
      <c r="ATD23" s="38"/>
      <c r="ATE23" s="38"/>
      <c r="ATF23" s="38"/>
      <c r="ATG23" s="38"/>
      <c r="ATH23" s="38"/>
      <c r="ATI23" s="38"/>
      <c r="ATJ23" s="38"/>
      <c r="ATK23" s="38"/>
      <c r="ATL23" s="38"/>
      <c r="ATM23" s="38"/>
      <c r="ATN23" s="38"/>
      <c r="ATO23" s="38"/>
      <c r="ATP23" s="38"/>
      <c r="ATQ23" s="38"/>
      <c r="ATR23" s="38"/>
      <c r="ATS23" s="38"/>
      <c r="ATT23" s="38"/>
      <c r="ATU23" s="38"/>
      <c r="ATV23" s="38"/>
      <c r="ATW23" s="38"/>
      <c r="ATX23" s="38"/>
      <c r="ATY23" s="38"/>
      <c r="ATZ23" s="38"/>
      <c r="AUA23" s="38"/>
      <c r="AUB23" s="38"/>
      <c r="AUC23" s="38"/>
      <c r="AUD23" s="38"/>
      <c r="AUE23" s="38"/>
      <c r="AUF23" s="38"/>
      <c r="AUG23" s="38"/>
      <c r="AUH23" s="38"/>
      <c r="AUI23" s="38"/>
      <c r="AUJ23" s="38"/>
      <c r="AUK23" s="38"/>
      <c r="AUL23" s="38"/>
      <c r="AUM23" s="38"/>
      <c r="AUN23" s="38"/>
      <c r="AUO23" s="38"/>
      <c r="AUP23" s="38"/>
      <c r="AUQ23" s="38"/>
      <c r="AUR23" s="38"/>
      <c r="AUS23" s="38"/>
      <c r="AUT23" s="38"/>
      <c r="AUU23" s="38"/>
      <c r="AUV23" s="38"/>
      <c r="AUW23" s="38"/>
      <c r="AUX23" s="38"/>
      <c r="AUY23" s="38"/>
      <c r="AUZ23" s="38"/>
      <c r="AVA23" s="38"/>
      <c r="AVB23" s="38"/>
      <c r="AVC23" s="38"/>
      <c r="AVD23" s="38"/>
      <c r="AVE23" s="38"/>
      <c r="AVF23" s="38"/>
      <c r="AVG23" s="38"/>
      <c r="AVH23" s="38"/>
      <c r="AVI23" s="38"/>
      <c r="AVJ23" s="38"/>
      <c r="AVK23" s="38"/>
      <c r="AVL23" s="38"/>
      <c r="AVM23" s="38"/>
      <c r="AVN23" s="38"/>
      <c r="AVO23" s="38"/>
      <c r="AVP23" s="38"/>
      <c r="AVQ23" s="38"/>
      <c r="AVR23" s="38"/>
      <c r="AVS23" s="38"/>
      <c r="AVT23" s="38"/>
      <c r="AVU23" s="38"/>
      <c r="AVV23" s="38"/>
      <c r="AVW23" s="38"/>
      <c r="AVX23" s="38"/>
      <c r="AVY23" s="38"/>
      <c r="AVZ23" s="38"/>
      <c r="AWA23" s="38"/>
      <c r="AWB23" s="38"/>
      <c r="AWC23" s="38"/>
      <c r="AWD23" s="38"/>
      <c r="AWE23" s="38"/>
      <c r="AWF23" s="38"/>
      <c r="AWG23" s="38"/>
      <c r="AWH23" s="38"/>
      <c r="AWI23" s="38"/>
      <c r="AWJ23" s="38"/>
      <c r="AWK23" s="38"/>
      <c r="AWL23" s="38"/>
      <c r="AWM23" s="38"/>
      <c r="AWN23" s="38"/>
      <c r="AWO23" s="38"/>
      <c r="AWP23" s="38"/>
      <c r="AWQ23" s="38"/>
      <c r="AWR23" s="38"/>
      <c r="AWS23" s="38"/>
      <c r="AWT23" s="38"/>
      <c r="AWU23" s="38"/>
      <c r="AWV23" s="38"/>
      <c r="AWW23" s="38"/>
      <c r="AWX23" s="38"/>
      <c r="AWY23" s="38"/>
      <c r="AWZ23" s="38"/>
      <c r="AXA23" s="38"/>
      <c r="AXB23" s="38"/>
      <c r="AXC23" s="38"/>
      <c r="AXD23" s="38"/>
      <c r="AXE23" s="38"/>
      <c r="AXF23" s="38"/>
      <c r="AXG23" s="38"/>
      <c r="AXH23" s="38"/>
      <c r="AXI23" s="38"/>
      <c r="AXJ23" s="38"/>
      <c r="AXK23" s="38"/>
      <c r="AXL23" s="38"/>
      <c r="AXM23" s="38"/>
      <c r="AXN23" s="38"/>
      <c r="AXO23" s="38"/>
      <c r="AXP23" s="38"/>
      <c r="AXQ23" s="38"/>
      <c r="AXR23" s="38"/>
      <c r="AXS23" s="38"/>
      <c r="AXT23" s="38"/>
      <c r="AXU23" s="38"/>
      <c r="AXV23" s="38"/>
      <c r="AXW23" s="38"/>
      <c r="AXX23" s="38"/>
      <c r="AXY23" s="38"/>
      <c r="AXZ23" s="38"/>
      <c r="AYA23" s="38"/>
      <c r="AYB23" s="38"/>
      <c r="AYC23" s="38"/>
      <c r="AYD23" s="38"/>
      <c r="AYE23" s="38"/>
      <c r="AYF23" s="38"/>
      <c r="AYG23" s="38"/>
      <c r="AYH23" s="38"/>
      <c r="AYI23" s="38"/>
      <c r="AYJ23" s="38"/>
      <c r="AYK23" s="38"/>
      <c r="AYL23" s="38"/>
      <c r="AYM23" s="38"/>
      <c r="AYN23" s="38"/>
      <c r="AYO23" s="38"/>
      <c r="AYP23" s="38"/>
      <c r="AYQ23" s="38"/>
      <c r="AYR23" s="38"/>
      <c r="AYS23" s="38"/>
      <c r="AYT23" s="38"/>
      <c r="AYU23" s="38"/>
      <c r="AYV23" s="38"/>
      <c r="AYW23" s="38"/>
      <c r="AYX23" s="38"/>
      <c r="AYY23" s="38"/>
      <c r="AYZ23" s="38"/>
      <c r="AZA23" s="38"/>
      <c r="AZB23" s="38"/>
      <c r="AZC23" s="38"/>
      <c r="AZD23" s="38"/>
      <c r="AZE23" s="38"/>
      <c r="AZF23" s="38"/>
      <c r="AZG23" s="38"/>
      <c r="AZH23" s="38"/>
      <c r="AZI23" s="38"/>
      <c r="AZJ23" s="38"/>
      <c r="AZK23" s="38"/>
      <c r="AZL23" s="38"/>
      <c r="AZM23" s="38"/>
      <c r="AZN23" s="38"/>
      <c r="AZO23" s="38"/>
      <c r="AZP23" s="38"/>
      <c r="AZQ23" s="38"/>
      <c r="AZR23" s="38"/>
      <c r="AZS23" s="38"/>
      <c r="AZT23" s="38"/>
      <c r="AZU23" s="38"/>
      <c r="AZV23" s="38"/>
      <c r="AZW23" s="38"/>
      <c r="AZX23" s="38"/>
      <c r="AZY23" s="38"/>
      <c r="AZZ23" s="38"/>
      <c r="BAA23" s="38"/>
      <c r="BAB23" s="38"/>
      <c r="BAC23" s="38"/>
      <c r="BAD23" s="38"/>
      <c r="BAE23" s="38"/>
      <c r="BAF23" s="38"/>
      <c r="BAG23" s="38"/>
      <c r="BAH23" s="38"/>
      <c r="BAI23" s="38"/>
      <c r="BAJ23" s="38"/>
      <c r="BAK23" s="38"/>
      <c r="BAL23" s="38"/>
      <c r="BAM23" s="38"/>
      <c r="BAN23" s="38"/>
      <c r="BAO23" s="38"/>
      <c r="BAP23" s="38"/>
      <c r="BAQ23" s="38"/>
      <c r="BAR23" s="38"/>
      <c r="BAS23" s="38"/>
      <c r="BAT23" s="38"/>
      <c r="BAU23" s="38"/>
      <c r="BAV23" s="38"/>
      <c r="BAW23" s="38"/>
      <c r="BAX23" s="38"/>
      <c r="BAY23" s="38"/>
      <c r="BAZ23" s="38"/>
      <c r="BBA23" s="38"/>
      <c r="BBB23" s="38"/>
      <c r="BBC23" s="38"/>
      <c r="BBD23" s="38"/>
      <c r="BBE23" s="38"/>
      <c r="BBF23" s="38"/>
      <c r="BBG23" s="38"/>
      <c r="BBH23" s="38"/>
      <c r="BBI23" s="38"/>
      <c r="BBJ23" s="38"/>
      <c r="BBK23" s="38"/>
      <c r="BBL23" s="38"/>
      <c r="BBM23" s="38"/>
      <c r="BBN23" s="38"/>
      <c r="BBO23" s="38"/>
      <c r="BBP23" s="38"/>
      <c r="BBQ23" s="38"/>
      <c r="BBR23" s="38"/>
      <c r="BBS23" s="38"/>
      <c r="BBT23" s="38"/>
      <c r="BBU23" s="38"/>
      <c r="BBV23" s="38"/>
      <c r="BBW23" s="38"/>
      <c r="BBX23" s="38"/>
      <c r="BBY23" s="38"/>
      <c r="BBZ23" s="38"/>
      <c r="BCA23" s="38"/>
      <c r="BCB23" s="38"/>
      <c r="BCC23" s="38"/>
      <c r="BCD23" s="38"/>
      <c r="BCE23" s="38"/>
      <c r="BCF23" s="38"/>
      <c r="BCG23" s="38"/>
      <c r="BCH23" s="38"/>
      <c r="BCI23" s="38"/>
      <c r="BCJ23" s="38"/>
      <c r="BCK23" s="38"/>
      <c r="BCL23" s="38"/>
      <c r="BCM23" s="38"/>
      <c r="BCN23" s="38"/>
      <c r="BCO23" s="38"/>
      <c r="BCP23" s="38"/>
      <c r="BCQ23" s="38"/>
      <c r="BCR23" s="38"/>
      <c r="BCS23" s="38"/>
      <c r="BCT23" s="38"/>
      <c r="BCU23" s="38"/>
      <c r="BCV23" s="38"/>
      <c r="BCW23" s="38"/>
      <c r="BCX23" s="38"/>
      <c r="BCY23" s="38"/>
      <c r="BCZ23" s="38"/>
      <c r="BDA23" s="38"/>
      <c r="BDB23" s="38"/>
      <c r="BDC23" s="38"/>
      <c r="BDD23" s="38"/>
      <c r="BDE23" s="38"/>
      <c r="BDF23" s="38"/>
      <c r="BDG23" s="38"/>
      <c r="BDH23" s="38"/>
      <c r="BDI23" s="38"/>
      <c r="BDJ23" s="38"/>
      <c r="BDK23" s="38"/>
      <c r="BDL23" s="38"/>
      <c r="BDM23" s="38"/>
      <c r="BDN23" s="38"/>
      <c r="BDO23" s="38"/>
      <c r="BDP23" s="38"/>
      <c r="BDQ23" s="38"/>
      <c r="BDR23" s="38"/>
      <c r="BDS23" s="38"/>
      <c r="BDT23" s="38"/>
      <c r="BDU23" s="38"/>
      <c r="BDV23" s="38"/>
      <c r="BDW23" s="38"/>
      <c r="BDX23" s="38"/>
      <c r="BDY23" s="38"/>
      <c r="BDZ23" s="38"/>
      <c r="BEA23" s="38"/>
      <c r="BEB23" s="38"/>
      <c r="BEC23" s="38"/>
      <c r="BED23" s="38"/>
      <c r="BEE23" s="38"/>
      <c r="BEF23" s="38"/>
      <c r="BEG23" s="38"/>
      <c r="BEH23" s="38"/>
      <c r="BEI23" s="38"/>
      <c r="BEJ23" s="38"/>
      <c r="BEK23" s="38"/>
      <c r="BEL23" s="38"/>
      <c r="BEM23" s="38"/>
      <c r="BEN23" s="38"/>
      <c r="BEO23" s="38"/>
      <c r="BEP23" s="38"/>
      <c r="BEQ23" s="38"/>
      <c r="BER23" s="38"/>
      <c r="BES23" s="38"/>
      <c r="BET23" s="38"/>
      <c r="BEU23" s="38"/>
      <c r="BEV23" s="38"/>
      <c r="BEW23" s="38"/>
      <c r="BEX23" s="38"/>
      <c r="BEY23" s="38"/>
      <c r="BEZ23" s="38"/>
      <c r="BFA23" s="38"/>
      <c r="BFB23" s="38"/>
      <c r="BFC23" s="38"/>
      <c r="BFD23" s="38"/>
      <c r="BFE23" s="38"/>
      <c r="BFF23" s="38"/>
      <c r="BFG23" s="38"/>
      <c r="BFH23" s="38"/>
      <c r="BFI23" s="38"/>
      <c r="BFJ23" s="38"/>
      <c r="BFK23" s="38"/>
      <c r="BFL23" s="38"/>
      <c r="BFM23" s="38"/>
      <c r="BFN23" s="38"/>
      <c r="BFO23" s="38"/>
      <c r="BFP23" s="38"/>
      <c r="BFQ23" s="38"/>
      <c r="BFR23" s="38"/>
      <c r="BFS23" s="38"/>
      <c r="BFT23" s="38"/>
      <c r="BFU23" s="38"/>
      <c r="BFV23" s="38"/>
      <c r="BFW23" s="38"/>
      <c r="BFX23" s="38"/>
      <c r="BFY23" s="38"/>
      <c r="BFZ23" s="38"/>
      <c r="BGA23" s="38"/>
      <c r="BGB23" s="38"/>
      <c r="BGC23" s="38"/>
      <c r="BGD23" s="38"/>
      <c r="BGE23" s="38"/>
      <c r="BGF23" s="38"/>
      <c r="BGG23" s="38"/>
      <c r="BGH23" s="38"/>
      <c r="BGI23" s="38"/>
      <c r="BGJ23" s="38"/>
      <c r="BGK23" s="38"/>
      <c r="BGL23" s="38"/>
      <c r="BGM23" s="38"/>
      <c r="BGN23" s="38"/>
      <c r="BGO23" s="38"/>
      <c r="BGP23" s="38"/>
      <c r="BGQ23" s="38"/>
      <c r="BGR23" s="38"/>
      <c r="BGS23" s="38"/>
      <c r="BGT23" s="38"/>
      <c r="BGU23" s="38"/>
      <c r="BGV23" s="38"/>
      <c r="BGW23" s="38"/>
      <c r="BGX23" s="38"/>
      <c r="BGY23" s="38"/>
      <c r="BGZ23" s="38"/>
      <c r="BHA23" s="38"/>
      <c r="BHB23" s="38"/>
      <c r="BHC23" s="38"/>
      <c r="BHD23" s="38"/>
      <c r="BHE23" s="38"/>
      <c r="BHF23" s="38"/>
      <c r="BHG23" s="38"/>
      <c r="BHH23" s="38"/>
      <c r="BHI23" s="38"/>
      <c r="BHJ23" s="38"/>
      <c r="BHK23" s="38"/>
      <c r="BHL23" s="38"/>
      <c r="BHM23" s="38"/>
      <c r="BHN23" s="38"/>
      <c r="BHO23" s="38"/>
      <c r="BHP23" s="38"/>
      <c r="BHQ23" s="38"/>
      <c r="BHR23" s="38"/>
      <c r="BHS23" s="38"/>
      <c r="BHT23" s="38"/>
      <c r="BHU23" s="38"/>
      <c r="BHV23" s="38"/>
      <c r="BHW23" s="38"/>
      <c r="BHX23" s="38"/>
      <c r="BHY23" s="38"/>
      <c r="BHZ23" s="38"/>
      <c r="BIA23" s="38"/>
      <c r="BIB23" s="38"/>
      <c r="BIC23" s="38"/>
      <c r="BID23" s="38"/>
      <c r="BIE23" s="38"/>
      <c r="BIF23" s="38"/>
      <c r="BIG23" s="38"/>
      <c r="BIH23" s="38"/>
      <c r="BII23" s="38"/>
      <c r="BIJ23" s="38"/>
      <c r="BIK23" s="38"/>
      <c r="BIL23" s="38"/>
      <c r="BIM23" s="38"/>
      <c r="BIN23" s="38"/>
      <c r="BIO23" s="38"/>
      <c r="BIP23" s="38"/>
      <c r="BIQ23" s="38"/>
      <c r="BIR23" s="38"/>
      <c r="BIS23" s="38"/>
      <c r="BIT23" s="38"/>
      <c r="BIU23" s="38"/>
      <c r="BIV23" s="38"/>
      <c r="BIW23" s="38"/>
      <c r="BIX23" s="38"/>
      <c r="BIY23" s="38"/>
      <c r="BIZ23" s="38"/>
      <c r="BJA23" s="38"/>
      <c r="BJB23" s="38"/>
      <c r="BJC23" s="38"/>
      <c r="BJD23" s="38"/>
      <c r="BJE23" s="38"/>
      <c r="BJF23" s="38"/>
      <c r="BJG23" s="38"/>
      <c r="BJH23" s="38"/>
      <c r="BJI23" s="38"/>
      <c r="BJJ23" s="38"/>
      <c r="BJK23" s="38"/>
      <c r="BJL23" s="38"/>
      <c r="BJM23" s="38"/>
      <c r="BJN23" s="38"/>
      <c r="BJO23" s="38"/>
      <c r="BJP23" s="38"/>
      <c r="BJQ23" s="38"/>
      <c r="BJR23" s="38"/>
      <c r="BJS23" s="38"/>
      <c r="BJT23" s="38"/>
      <c r="BJU23" s="38"/>
      <c r="BJV23" s="38"/>
      <c r="BJW23" s="38"/>
      <c r="BJX23" s="38"/>
      <c r="BJY23" s="38"/>
      <c r="BJZ23" s="38"/>
      <c r="BKA23" s="38"/>
      <c r="BKB23" s="38"/>
      <c r="BKC23" s="38"/>
      <c r="BKD23" s="38"/>
      <c r="BKE23" s="38"/>
      <c r="BKF23" s="38"/>
      <c r="BKG23" s="38"/>
      <c r="BKH23" s="38"/>
      <c r="BKI23" s="38"/>
      <c r="BKJ23" s="38"/>
      <c r="BKK23" s="38"/>
      <c r="BKL23" s="38"/>
      <c r="BKM23" s="38"/>
      <c r="BKN23" s="38"/>
      <c r="BKO23" s="38"/>
      <c r="BKP23" s="38"/>
      <c r="BKQ23" s="38"/>
      <c r="BKR23" s="38"/>
      <c r="BKS23" s="38"/>
      <c r="BKT23" s="38"/>
      <c r="BKU23" s="38"/>
      <c r="BKV23" s="38"/>
      <c r="BKW23" s="38"/>
      <c r="BKX23" s="38"/>
      <c r="BKY23" s="38"/>
      <c r="BKZ23" s="38"/>
      <c r="BLA23" s="38"/>
      <c r="BLB23" s="38"/>
      <c r="BLC23" s="38"/>
      <c r="BLD23" s="38"/>
      <c r="BLE23" s="38"/>
      <c r="BLF23" s="38"/>
      <c r="BLG23" s="38"/>
      <c r="BLH23" s="38"/>
      <c r="BLI23" s="38"/>
      <c r="BLJ23" s="38"/>
      <c r="BLK23" s="38"/>
      <c r="BLL23" s="38"/>
      <c r="BLM23" s="38"/>
      <c r="BLN23" s="38"/>
      <c r="BLO23" s="38"/>
      <c r="BLP23" s="38"/>
      <c r="BLQ23" s="38"/>
      <c r="BLR23" s="38"/>
      <c r="BLS23" s="38"/>
      <c r="BLT23" s="38"/>
      <c r="BLU23" s="38"/>
      <c r="BLV23" s="38"/>
      <c r="BLW23" s="38"/>
      <c r="BLX23" s="38"/>
      <c r="BLY23" s="38"/>
      <c r="BLZ23" s="38"/>
      <c r="BMA23" s="38"/>
      <c r="BMB23" s="38"/>
      <c r="BMC23" s="38"/>
      <c r="BMD23" s="38"/>
      <c r="BME23" s="38"/>
      <c r="BMF23" s="38"/>
      <c r="BMG23" s="38"/>
      <c r="BMH23" s="38"/>
      <c r="BMI23" s="38"/>
      <c r="BMJ23" s="38"/>
      <c r="BMK23" s="38"/>
      <c r="BML23" s="38"/>
      <c r="BMM23" s="38"/>
      <c r="BMN23" s="38"/>
      <c r="BMO23" s="38"/>
      <c r="BMP23" s="38"/>
      <c r="BMQ23" s="38"/>
      <c r="BMR23" s="38"/>
      <c r="BMS23" s="38"/>
      <c r="BMT23" s="38"/>
      <c r="BMU23" s="38"/>
      <c r="BMV23" s="38"/>
      <c r="BMW23" s="38"/>
      <c r="BMX23" s="38"/>
      <c r="BMY23" s="38"/>
      <c r="BMZ23" s="38"/>
      <c r="BNA23" s="38"/>
      <c r="BNB23" s="38"/>
      <c r="BNC23" s="38"/>
      <c r="BND23" s="38"/>
      <c r="BNE23" s="38"/>
      <c r="BNF23" s="38"/>
      <c r="BNG23" s="38"/>
      <c r="BNH23" s="38"/>
      <c r="BNI23" s="38"/>
      <c r="BNJ23" s="38"/>
      <c r="BNK23" s="38"/>
      <c r="BNL23" s="38"/>
      <c r="BNM23" s="38"/>
      <c r="BNN23" s="38"/>
      <c r="BNO23" s="38"/>
      <c r="BNP23" s="38"/>
      <c r="BNQ23" s="38"/>
      <c r="BNR23" s="38"/>
      <c r="BNS23" s="38"/>
      <c r="BNT23" s="38"/>
      <c r="BNU23" s="38"/>
      <c r="BNV23" s="38"/>
      <c r="BNW23" s="38"/>
      <c r="BNX23" s="38"/>
      <c r="BNY23" s="38"/>
      <c r="BNZ23" s="38"/>
      <c r="BOA23" s="38"/>
      <c r="BOB23" s="38"/>
      <c r="BOC23" s="38"/>
      <c r="BOD23" s="38"/>
      <c r="BOE23" s="38"/>
      <c r="BOF23" s="38"/>
      <c r="BOG23" s="38"/>
      <c r="BOH23" s="38"/>
      <c r="BOI23" s="38"/>
      <c r="BOJ23" s="38"/>
      <c r="BOK23" s="38"/>
      <c r="BOL23" s="38"/>
      <c r="BOM23" s="38"/>
      <c r="BON23" s="38"/>
      <c r="BOO23" s="38"/>
      <c r="BOP23" s="38"/>
      <c r="BOQ23" s="38"/>
      <c r="BOR23" s="38"/>
      <c r="BOS23" s="38"/>
      <c r="BOT23" s="38"/>
      <c r="BOU23" s="38"/>
      <c r="BOV23" s="38"/>
      <c r="BOW23" s="38"/>
      <c r="BOX23" s="38"/>
      <c r="BOY23" s="38"/>
      <c r="BOZ23" s="38"/>
      <c r="BPA23" s="38"/>
      <c r="BPB23" s="38"/>
      <c r="BPC23" s="38"/>
      <c r="BPD23" s="38"/>
      <c r="BPE23" s="38"/>
      <c r="BPF23" s="38"/>
      <c r="BPG23" s="38"/>
      <c r="BPH23" s="38"/>
      <c r="BPI23" s="38"/>
      <c r="BPJ23" s="38"/>
      <c r="BPK23" s="38"/>
      <c r="BPL23" s="38"/>
      <c r="BPM23" s="38"/>
      <c r="BPN23" s="38"/>
      <c r="BPO23" s="38"/>
      <c r="BPP23" s="38"/>
      <c r="BPQ23" s="38"/>
      <c r="BPR23" s="38"/>
      <c r="BPS23" s="38"/>
      <c r="BPT23" s="38"/>
      <c r="BPU23" s="38"/>
      <c r="BPV23" s="38"/>
      <c r="BPW23" s="38"/>
      <c r="BPX23" s="38"/>
      <c r="BPY23" s="38"/>
      <c r="BPZ23" s="38"/>
      <c r="BQA23" s="38"/>
      <c r="BQB23" s="38"/>
      <c r="BQC23" s="38"/>
      <c r="BQD23" s="38"/>
      <c r="BQE23" s="38"/>
      <c r="BQF23" s="38"/>
      <c r="BQG23" s="38"/>
      <c r="BQH23" s="38"/>
      <c r="BQI23" s="38"/>
      <c r="BQJ23" s="38"/>
      <c r="BQK23" s="38"/>
      <c r="BQL23" s="38"/>
      <c r="BQM23" s="38"/>
      <c r="BQN23" s="38"/>
      <c r="BQO23" s="38"/>
      <c r="BQP23" s="38"/>
      <c r="BQQ23" s="38"/>
      <c r="BQR23" s="38"/>
      <c r="BQS23" s="38"/>
      <c r="BQT23" s="38"/>
      <c r="BQU23" s="38"/>
      <c r="BQV23" s="38"/>
      <c r="BQW23" s="38"/>
      <c r="BQX23" s="38"/>
      <c r="BQY23" s="38"/>
      <c r="BQZ23" s="38"/>
      <c r="BRA23" s="38"/>
      <c r="BRB23" s="38"/>
      <c r="BRC23" s="38"/>
      <c r="BRD23" s="38"/>
      <c r="BRE23" s="38"/>
      <c r="BRF23" s="38"/>
      <c r="BRG23" s="38"/>
      <c r="BRH23" s="38"/>
      <c r="BRI23" s="38"/>
      <c r="BRJ23" s="38"/>
      <c r="BRK23" s="38"/>
      <c r="BRL23" s="38"/>
      <c r="BRM23" s="38"/>
      <c r="BRN23" s="38"/>
      <c r="BRO23" s="38"/>
      <c r="BRP23" s="38"/>
      <c r="BRQ23" s="38"/>
      <c r="BRR23" s="38"/>
      <c r="BRS23" s="38"/>
      <c r="BRT23" s="38"/>
      <c r="BRU23" s="38"/>
      <c r="BRV23" s="38"/>
      <c r="BRW23" s="38"/>
      <c r="BRX23" s="38"/>
      <c r="BRY23" s="38"/>
      <c r="BRZ23" s="38"/>
      <c r="BSA23" s="38"/>
      <c r="BSB23" s="38"/>
      <c r="BSC23" s="38"/>
      <c r="BSD23" s="38"/>
      <c r="BSE23" s="38"/>
      <c r="BSF23" s="38"/>
      <c r="BSG23" s="38"/>
      <c r="BSH23" s="38"/>
      <c r="BSI23" s="38"/>
      <c r="BSJ23" s="38"/>
      <c r="BSK23" s="38"/>
      <c r="BSL23" s="38"/>
      <c r="BSM23" s="38"/>
      <c r="BSN23" s="38"/>
      <c r="BSO23" s="38"/>
      <c r="BSP23" s="38"/>
      <c r="BSQ23" s="38"/>
      <c r="BSR23" s="38"/>
      <c r="BSS23" s="38"/>
      <c r="BST23" s="38"/>
      <c r="BSU23" s="38"/>
      <c r="BSV23" s="38"/>
      <c r="BSW23" s="38"/>
      <c r="BSX23" s="38"/>
      <c r="BSY23" s="38"/>
      <c r="BSZ23" s="38"/>
      <c r="BTA23" s="38"/>
      <c r="BTB23" s="38"/>
      <c r="BTC23" s="38"/>
      <c r="BTD23" s="38"/>
      <c r="BTE23" s="38"/>
      <c r="BTF23" s="38"/>
      <c r="BTG23" s="38"/>
      <c r="BTH23" s="38"/>
      <c r="BTI23" s="38"/>
      <c r="BTJ23" s="38"/>
      <c r="BTK23" s="38"/>
      <c r="BTL23" s="38"/>
      <c r="BTM23" s="38"/>
      <c r="BTN23" s="38"/>
      <c r="BTO23" s="38"/>
      <c r="BTP23" s="38"/>
      <c r="BTQ23" s="38"/>
      <c r="BTR23" s="38"/>
      <c r="BTS23" s="38"/>
      <c r="BTT23" s="38"/>
      <c r="BTU23" s="38"/>
      <c r="BTV23" s="38"/>
      <c r="BTW23" s="38"/>
      <c r="BTX23" s="38"/>
      <c r="BTY23" s="38"/>
      <c r="BTZ23" s="38"/>
      <c r="BUA23" s="38"/>
      <c r="BUB23" s="38"/>
      <c r="BUC23" s="38"/>
      <c r="BUD23" s="38"/>
      <c r="BUE23" s="38"/>
      <c r="BUF23" s="38"/>
      <c r="BUG23" s="38"/>
      <c r="BUH23" s="38"/>
      <c r="BUI23" s="38"/>
      <c r="BUJ23" s="38"/>
      <c r="BUK23" s="38"/>
      <c r="BUL23" s="38"/>
      <c r="BUM23" s="38"/>
      <c r="BUN23" s="38"/>
      <c r="BUO23" s="38"/>
      <c r="BUP23" s="38"/>
      <c r="BUQ23" s="38"/>
      <c r="BUR23" s="38"/>
      <c r="BUS23" s="38"/>
      <c r="BUT23" s="38"/>
      <c r="BUU23" s="38"/>
      <c r="BUV23" s="38"/>
      <c r="BUW23" s="38"/>
      <c r="BUX23" s="38"/>
      <c r="BUY23" s="38"/>
      <c r="BUZ23" s="38"/>
      <c r="BVA23" s="38"/>
      <c r="BVB23" s="38"/>
      <c r="BVC23" s="38"/>
      <c r="BVD23" s="38"/>
      <c r="BVE23" s="38"/>
      <c r="BVF23" s="38"/>
      <c r="BVG23" s="38"/>
      <c r="BVH23" s="38"/>
      <c r="BVI23" s="38"/>
      <c r="BVJ23" s="38"/>
      <c r="BVK23" s="38"/>
      <c r="BVL23" s="38"/>
      <c r="BVM23" s="38"/>
      <c r="BVN23" s="38"/>
      <c r="BVO23" s="38"/>
      <c r="BVP23" s="38"/>
      <c r="BVQ23" s="38"/>
      <c r="BVR23" s="38"/>
      <c r="BVS23" s="38"/>
      <c r="BVT23" s="38"/>
      <c r="BVU23" s="38"/>
      <c r="BVV23" s="38"/>
      <c r="BVW23" s="38"/>
      <c r="BVX23" s="38"/>
      <c r="BVY23" s="38"/>
      <c r="BVZ23" s="38"/>
      <c r="BWA23" s="38"/>
      <c r="BWB23" s="38"/>
      <c r="BWC23" s="38"/>
      <c r="BWD23" s="38"/>
      <c r="BWE23" s="38"/>
      <c r="BWF23" s="38"/>
      <c r="BWG23" s="38"/>
      <c r="BWH23" s="38"/>
      <c r="BWI23" s="38"/>
      <c r="BWJ23" s="38"/>
      <c r="BWK23" s="38"/>
      <c r="BWL23" s="38"/>
      <c r="BWM23" s="38"/>
      <c r="BWN23" s="38"/>
      <c r="BWO23" s="38"/>
      <c r="BWP23" s="38"/>
      <c r="BWQ23" s="38"/>
      <c r="BWR23" s="38"/>
      <c r="BWS23" s="38"/>
      <c r="BWT23" s="38"/>
      <c r="BWU23" s="38"/>
      <c r="BWV23" s="38"/>
      <c r="BWW23" s="38"/>
      <c r="BWX23" s="38"/>
      <c r="BWY23" s="38"/>
      <c r="BWZ23" s="38"/>
      <c r="BXA23" s="38"/>
      <c r="BXB23" s="38"/>
      <c r="BXC23" s="38"/>
      <c r="BXD23" s="38"/>
      <c r="BXE23" s="38"/>
      <c r="BXF23" s="38"/>
      <c r="BXG23" s="38"/>
      <c r="BXH23" s="38"/>
      <c r="BXI23" s="38"/>
      <c r="BXJ23" s="38"/>
      <c r="BXK23" s="38"/>
      <c r="BXL23" s="38"/>
      <c r="BXM23" s="38"/>
      <c r="BXN23" s="38"/>
      <c r="BXO23" s="38"/>
      <c r="BXP23" s="38"/>
      <c r="BXQ23" s="38"/>
      <c r="BXR23" s="38"/>
      <c r="BXS23" s="38"/>
      <c r="BXT23" s="38"/>
      <c r="BXU23" s="38"/>
      <c r="BXV23" s="38"/>
      <c r="BXW23" s="38"/>
      <c r="BXX23" s="38"/>
      <c r="BXY23" s="38"/>
      <c r="BXZ23" s="38"/>
      <c r="BYA23" s="38"/>
      <c r="BYB23" s="38"/>
      <c r="BYC23" s="38"/>
      <c r="BYD23" s="38"/>
      <c r="BYE23" s="38"/>
      <c r="BYF23" s="38"/>
      <c r="BYG23" s="38"/>
      <c r="BYH23" s="38"/>
      <c r="BYI23" s="38"/>
      <c r="BYJ23" s="38"/>
      <c r="BYK23" s="38"/>
      <c r="BYL23" s="38"/>
      <c r="BYM23" s="38"/>
      <c r="BYN23" s="38"/>
      <c r="BYO23" s="38"/>
      <c r="BYP23" s="38"/>
      <c r="BYQ23" s="38"/>
      <c r="BYR23" s="38"/>
      <c r="BYS23" s="38"/>
      <c r="BYT23" s="38"/>
      <c r="BYU23" s="38"/>
      <c r="BYV23" s="38"/>
      <c r="BYW23" s="38"/>
      <c r="BYX23" s="38"/>
      <c r="BYY23" s="38"/>
      <c r="BYZ23" s="38"/>
      <c r="BZA23" s="38"/>
      <c r="BZB23" s="38"/>
      <c r="BZC23" s="38"/>
      <c r="BZD23" s="38"/>
      <c r="BZE23" s="38"/>
      <c r="BZF23" s="38"/>
      <c r="BZG23" s="38"/>
      <c r="BZH23" s="38"/>
      <c r="BZI23" s="38"/>
      <c r="BZJ23" s="38"/>
      <c r="BZK23" s="38"/>
      <c r="BZL23" s="38"/>
      <c r="BZM23" s="38"/>
      <c r="BZN23" s="38"/>
      <c r="BZO23" s="38"/>
      <c r="BZP23" s="38"/>
      <c r="BZQ23" s="38"/>
      <c r="BZR23" s="38"/>
      <c r="BZS23" s="38"/>
      <c r="BZT23" s="38"/>
      <c r="BZU23" s="38"/>
      <c r="BZV23" s="38"/>
      <c r="BZW23" s="38"/>
      <c r="BZX23" s="38"/>
      <c r="BZY23" s="38"/>
      <c r="BZZ23" s="38"/>
      <c r="CAA23" s="38"/>
      <c r="CAB23" s="38"/>
      <c r="CAC23" s="38"/>
      <c r="CAD23" s="38"/>
      <c r="CAE23" s="38"/>
      <c r="CAF23" s="38"/>
      <c r="CAG23" s="38"/>
      <c r="CAH23" s="38"/>
      <c r="CAI23" s="38"/>
      <c r="CAJ23" s="38"/>
      <c r="CAK23" s="38"/>
      <c r="CAL23" s="38"/>
      <c r="CAM23" s="38"/>
      <c r="CAN23" s="38"/>
      <c r="CAO23" s="38"/>
      <c r="CAP23" s="38"/>
      <c r="CAQ23" s="38"/>
      <c r="CAR23" s="38"/>
      <c r="CAS23" s="38"/>
      <c r="CAT23" s="38"/>
      <c r="CAU23" s="38"/>
      <c r="CAV23" s="38"/>
      <c r="CAW23" s="38"/>
      <c r="CAX23" s="38"/>
      <c r="CAY23" s="38"/>
      <c r="CAZ23" s="38"/>
      <c r="CBA23" s="38"/>
      <c r="CBB23" s="38"/>
      <c r="CBC23" s="38"/>
      <c r="CBD23" s="38"/>
      <c r="CBE23" s="38"/>
      <c r="CBF23" s="38"/>
      <c r="CBG23" s="38"/>
      <c r="CBH23" s="38"/>
      <c r="CBI23" s="38"/>
      <c r="CBJ23" s="38"/>
      <c r="CBK23" s="38"/>
      <c r="CBL23" s="38"/>
      <c r="CBM23" s="38"/>
      <c r="CBN23" s="38"/>
      <c r="CBO23" s="38"/>
      <c r="CBP23" s="38"/>
      <c r="CBQ23" s="38"/>
      <c r="CBR23" s="38"/>
      <c r="CBS23" s="38"/>
      <c r="CBT23" s="38"/>
      <c r="CBU23" s="38"/>
      <c r="CBV23" s="38"/>
      <c r="CBW23" s="38"/>
      <c r="CBX23" s="38"/>
      <c r="CBY23" s="38"/>
      <c r="CBZ23" s="38"/>
      <c r="CCA23" s="38"/>
      <c r="CCB23" s="38"/>
      <c r="CCC23" s="38"/>
      <c r="CCD23" s="38"/>
      <c r="CCE23" s="38"/>
      <c r="CCF23" s="38"/>
      <c r="CCG23" s="38"/>
      <c r="CCH23" s="38"/>
      <c r="CCI23" s="38"/>
      <c r="CCJ23" s="38"/>
      <c r="CCK23" s="38"/>
      <c r="CCL23" s="38"/>
      <c r="CCM23" s="38"/>
      <c r="CCN23" s="38"/>
      <c r="CCO23" s="38"/>
      <c r="CCP23" s="38"/>
      <c r="CCQ23" s="38"/>
      <c r="CCR23" s="38"/>
      <c r="CCS23" s="38"/>
      <c r="CCT23" s="38"/>
      <c r="CCU23" s="38"/>
      <c r="CCV23" s="38"/>
      <c r="CCW23" s="38"/>
      <c r="CCX23" s="38"/>
      <c r="CCY23" s="38"/>
      <c r="CCZ23" s="38"/>
      <c r="CDA23" s="38"/>
      <c r="CDB23" s="38"/>
      <c r="CDC23" s="38"/>
      <c r="CDD23" s="38"/>
      <c r="CDE23" s="38"/>
      <c r="CDF23" s="38"/>
      <c r="CDG23" s="38"/>
      <c r="CDH23" s="38"/>
      <c r="CDI23" s="38"/>
      <c r="CDJ23" s="38"/>
      <c r="CDK23" s="38"/>
      <c r="CDL23" s="38"/>
      <c r="CDM23" s="38"/>
      <c r="CDN23" s="38"/>
      <c r="CDO23" s="38"/>
      <c r="CDP23" s="38"/>
      <c r="CDQ23" s="38"/>
      <c r="CDR23" s="38"/>
      <c r="CDS23" s="38"/>
      <c r="CDT23" s="38"/>
      <c r="CDU23" s="38"/>
      <c r="CDV23" s="38"/>
      <c r="CDW23" s="38"/>
      <c r="CDX23" s="38"/>
      <c r="CDY23" s="38"/>
      <c r="CDZ23" s="38"/>
      <c r="CEA23" s="38"/>
      <c r="CEB23" s="38"/>
      <c r="CEC23" s="38"/>
      <c r="CED23" s="38"/>
      <c r="CEE23" s="38"/>
      <c r="CEF23" s="38"/>
      <c r="CEG23" s="38"/>
      <c r="CEH23" s="38"/>
      <c r="CEI23" s="38"/>
      <c r="CEJ23" s="38"/>
      <c r="CEK23" s="38"/>
      <c r="CEL23" s="38"/>
      <c r="CEM23" s="38"/>
      <c r="CEN23" s="38"/>
      <c r="CEO23" s="38"/>
      <c r="CEP23" s="38"/>
      <c r="CEQ23" s="38"/>
      <c r="CER23" s="38"/>
      <c r="CES23" s="38"/>
      <c r="CET23" s="38"/>
      <c r="CEU23" s="38"/>
      <c r="CEV23" s="38"/>
      <c r="CEW23" s="38"/>
      <c r="CEX23" s="38"/>
      <c r="CEY23" s="38"/>
      <c r="CEZ23" s="38"/>
      <c r="CFA23" s="38"/>
      <c r="CFB23" s="38"/>
      <c r="CFC23" s="38"/>
      <c r="CFD23" s="38"/>
      <c r="CFE23" s="38"/>
      <c r="CFF23" s="38"/>
      <c r="CFG23" s="38"/>
      <c r="CFH23" s="38"/>
      <c r="CFI23" s="38"/>
      <c r="CFJ23" s="38"/>
      <c r="CFK23" s="38"/>
      <c r="CFL23" s="38"/>
      <c r="CFM23" s="38"/>
      <c r="CFN23" s="38"/>
      <c r="CFO23" s="38"/>
      <c r="CFP23" s="38"/>
      <c r="CFQ23" s="38"/>
      <c r="CFR23" s="38"/>
      <c r="CFS23" s="38"/>
      <c r="CFT23" s="38"/>
      <c r="CFU23" s="38"/>
      <c r="CFV23" s="38"/>
      <c r="CFW23" s="38"/>
      <c r="CFX23" s="38"/>
      <c r="CFY23" s="38"/>
      <c r="CFZ23" s="38"/>
      <c r="CGA23" s="38"/>
      <c r="CGB23" s="38"/>
      <c r="CGC23" s="38"/>
      <c r="CGD23" s="38"/>
      <c r="CGE23" s="38"/>
      <c r="CGF23" s="38"/>
      <c r="CGG23" s="38"/>
      <c r="CGH23" s="38"/>
      <c r="CGI23" s="38"/>
      <c r="CGJ23" s="38"/>
      <c r="CGK23" s="38"/>
      <c r="CGL23" s="38"/>
      <c r="CGM23" s="38"/>
      <c r="CGN23" s="38"/>
      <c r="CGO23" s="38"/>
      <c r="CGP23" s="38"/>
      <c r="CGQ23" s="38"/>
      <c r="CGR23" s="38"/>
      <c r="CGS23" s="38"/>
      <c r="CGT23" s="38"/>
      <c r="CGU23" s="38"/>
      <c r="CGV23" s="38"/>
      <c r="CGW23" s="38"/>
      <c r="CGX23" s="38"/>
      <c r="CGY23" s="38"/>
      <c r="CGZ23" s="38"/>
      <c r="CHA23" s="38"/>
      <c r="CHB23" s="38"/>
      <c r="CHC23" s="38"/>
      <c r="CHD23" s="38"/>
      <c r="CHE23" s="38"/>
      <c r="CHF23" s="38"/>
      <c r="CHG23" s="38"/>
      <c r="CHH23" s="38"/>
      <c r="CHI23" s="38"/>
      <c r="CHJ23" s="38"/>
      <c r="CHK23" s="38"/>
      <c r="CHL23" s="38"/>
      <c r="CHM23" s="38"/>
      <c r="CHN23" s="38"/>
      <c r="CHO23" s="38"/>
      <c r="CHP23" s="38"/>
      <c r="CHQ23" s="38"/>
      <c r="CHR23" s="38"/>
      <c r="CHS23" s="38"/>
      <c r="CHT23" s="38"/>
      <c r="CHU23" s="38"/>
      <c r="CHV23" s="38"/>
      <c r="CHW23" s="38"/>
      <c r="CHX23" s="38"/>
      <c r="CHY23" s="38"/>
      <c r="CHZ23" s="38"/>
      <c r="CIA23" s="38"/>
      <c r="CIB23" s="38"/>
      <c r="CIC23" s="38"/>
      <c r="CID23" s="38"/>
      <c r="CIE23" s="38"/>
      <c r="CIF23" s="38"/>
      <c r="CIG23" s="38"/>
      <c r="CIH23" s="38"/>
      <c r="CII23" s="38"/>
      <c r="CIJ23" s="38"/>
      <c r="CIK23" s="38"/>
      <c r="CIL23" s="38"/>
      <c r="CIM23" s="38"/>
      <c r="CIN23" s="38"/>
      <c r="CIO23" s="38"/>
      <c r="CIP23" s="38"/>
      <c r="CIQ23" s="38"/>
      <c r="CIR23" s="38"/>
      <c r="CIS23" s="38"/>
      <c r="CIT23" s="38"/>
      <c r="CIU23" s="38"/>
      <c r="CIV23" s="38"/>
      <c r="CIW23" s="38"/>
      <c r="CIX23" s="38"/>
      <c r="CIY23" s="38"/>
      <c r="CIZ23" s="38"/>
      <c r="CJA23" s="38"/>
      <c r="CJB23" s="38"/>
      <c r="CJC23" s="38"/>
      <c r="CJD23" s="38"/>
      <c r="CJE23" s="38"/>
      <c r="CJF23" s="38"/>
      <c r="CJG23" s="38"/>
      <c r="CJH23" s="38"/>
      <c r="CJI23" s="38"/>
      <c r="CJJ23" s="38"/>
      <c r="CJK23" s="38"/>
      <c r="CJL23" s="38"/>
      <c r="CJM23" s="38"/>
      <c r="CJN23" s="38"/>
      <c r="CJO23" s="38"/>
      <c r="CJP23" s="38"/>
      <c r="CJQ23" s="38"/>
      <c r="CJR23" s="38"/>
      <c r="CJS23" s="38"/>
      <c r="CJT23" s="38"/>
      <c r="CJU23" s="38"/>
      <c r="CJV23" s="38"/>
      <c r="CJW23" s="38"/>
      <c r="CJX23" s="38"/>
      <c r="CJY23" s="38"/>
      <c r="CJZ23" s="38"/>
      <c r="CKA23" s="38"/>
      <c r="CKB23" s="38"/>
      <c r="CKC23" s="38"/>
      <c r="CKD23" s="38"/>
      <c r="CKE23" s="38"/>
      <c r="CKF23" s="38"/>
      <c r="CKG23" s="38"/>
      <c r="CKH23" s="38"/>
      <c r="CKI23" s="38"/>
      <c r="CKJ23" s="38"/>
      <c r="CKK23" s="38"/>
      <c r="CKL23" s="38"/>
      <c r="CKM23" s="38"/>
      <c r="CKN23" s="38"/>
      <c r="CKO23" s="38"/>
      <c r="CKP23" s="38"/>
      <c r="CKQ23" s="38"/>
      <c r="CKR23" s="38"/>
      <c r="CKS23" s="38"/>
      <c r="CKT23" s="38"/>
      <c r="CKU23" s="38"/>
      <c r="CKV23" s="38"/>
      <c r="CKW23" s="38"/>
      <c r="CKX23" s="38"/>
      <c r="CKY23" s="38"/>
      <c r="CKZ23" s="38"/>
      <c r="CLA23" s="38"/>
      <c r="CLB23" s="38"/>
      <c r="CLC23" s="38"/>
      <c r="CLD23" s="38"/>
      <c r="CLE23" s="38"/>
      <c r="CLF23" s="38"/>
      <c r="CLG23" s="38"/>
      <c r="CLH23" s="38"/>
      <c r="CLI23" s="38"/>
      <c r="CLJ23" s="38"/>
      <c r="CLK23" s="38"/>
      <c r="CLL23" s="38"/>
      <c r="CLM23" s="38"/>
      <c r="CLN23" s="38"/>
      <c r="CLO23" s="38"/>
      <c r="CLP23" s="38"/>
      <c r="CLQ23" s="38"/>
      <c r="CLR23" s="38"/>
      <c r="CLS23" s="38"/>
      <c r="CLT23" s="38"/>
      <c r="CLU23" s="38"/>
      <c r="CLV23" s="38"/>
      <c r="CLW23" s="38"/>
      <c r="CLX23" s="38"/>
      <c r="CLY23" s="38"/>
      <c r="CLZ23" s="38"/>
      <c r="CMA23" s="38"/>
      <c r="CMB23" s="38"/>
      <c r="CMC23" s="38"/>
      <c r="CMD23" s="38"/>
      <c r="CME23" s="38"/>
      <c r="CMF23" s="38"/>
      <c r="CMG23" s="38"/>
      <c r="CMH23" s="38"/>
      <c r="CMI23" s="38"/>
      <c r="CMJ23" s="38"/>
      <c r="CMK23" s="38"/>
      <c r="CML23" s="38"/>
      <c r="CMM23" s="38"/>
      <c r="CMN23" s="38"/>
      <c r="CMO23" s="38"/>
      <c r="CMP23" s="38"/>
      <c r="CMQ23" s="38"/>
      <c r="CMR23" s="38"/>
      <c r="CMS23" s="38"/>
      <c r="CMT23" s="38"/>
      <c r="CMU23" s="38"/>
      <c r="CMV23" s="38"/>
      <c r="CMW23" s="38"/>
      <c r="CMX23" s="38"/>
      <c r="CMY23" s="38"/>
      <c r="CMZ23" s="38"/>
      <c r="CNA23" s="38"/>
      <c r="CNB23" s="38"/>
      <c r="CNC23" s="38"/>
      <c r="CND23" s="38"/>
      <c r="CNE23" s="38"/>
      <c r="CNF23" s="38"/>
      <c r="CNG23" s="38"/>
      <c r="CNH23" s="38"/>
      <c r="CNI23" s="38"/>
      <c r="CNJ23" s="38"/>
      <c r="CNK23" s="38"/>
      <c r="CNL23" s="38"/>
      <c r="CNM23" s="38"/>
      <c r="CNN23" s="38"/>
      <c r="CNO23" s="38"/>
      <c r="CNP23" s="38"/>
      <c r="CNQ23" s="38"/>
      <c r="CNR23" s="38"/>
      <c r="CNS23" s="38"/>
      <c r="CNT23" s="38"/>
      <c r="CNU23" s="38"/>
      <c r="CNV23" s="38"/>
      <c r="CNW23" s="38"/>
      <c r="CNX23" s="38"/>
      <c r="CNY23" s="38"/>
      <c r="CNZ23" s="38"/>
      <c r="COA23" s="38"/>
      <c r="COB23" s="38"/>
      <c r="COC23" s="38"/>
      <c r="COD23" s="38"/>
      <c r="COE23" s="38"/>
      <c r="COF23" s="38"/>
      <c r="COG23" s="38"/>
      <c r="COH23" s="38"/>
      <c r="COI23" s="38"/>
      <c r="COJ23" s="38"/>
      <c r="COK23" s="38"/>
      <c r="COL23" s="38"/>
      <c r="COM23" s="38"/>
      <c r="CON23" s="38"/>
      <c r="COO23" s="38"/>
      <c r="COP23" s="38"/>
      <c r="COQ23" s="38"/>
      <c r="COR23" s="38"/>
      <c r="COS23" s="38"/>
      <c r="COT23" s="38"/>
      <c r="COU23" s="38"/>
      <c r="COV23" s="38"/>
      <c r="COW23" s="38"/>
      <c r="COX23" s="38"/>
      <c r="COY23" s="38"/>
      <c r="COZ23" s="38"/>
      <c r="CPA23" s="38"/>
      <c r="CPB23" s="38"/>
      <c r="CPC23" s="38"/>
      <c r="CPD23" s="38"/>
      <c r="CPE23" s="38"/>
      <c r="CPF23" s="38"/>
      <c r="CPG23" s="38"/>
      <c r="CPH23" s="38"/>
      <c r="CPI23" s="38"/>
      <c r="CPJ23" s="38"/>
      <c r="CPK23" s="38"/>
      <c r="CPL23" s="38"/>
      <c r="CPM23" s="38"/>
      <c r="CPN23" s="38"/>
      <c r="CPO23" s="38"/>
      <c r="CPP23" s="38"/>
      <c r="CPQ23" s="38"/>
      <c r="CPR23" s="38"/>
      <c r="CPS23" s="38"/>
      <c r="CPT23" s="38"/>
      <c r="CPU23" s="38"/>
      <c r="CPV23" s="38"/>
      <c r="CPW23" s="38"/>
      <c r="CPX23" s="38"/>
      <c r="CPY23" s="38"/>
      <c r="CPZ23" s="38"/>
      <c r="CQA23" s="38"/>
      <c r="CQB23" s="38"/>
      <c r="CQC23" s="38"/>
      <c r="CQD23" s="38"/>
      <c r="CQE23" s="38"/>
      <c r="CQF23" s="38"/>
      <c r="CQG23" s="38"/>
      <c r="CQH23" s="38"/>
      <c r="CQI23" s="38"/>
      <c r="CQJ23" s="38"/>
      <c r="CQK23" s="38"/>
      <c r="CQL23" s="38"/>
      <c r="CQM23" s="38"/>
      <c r="CQN23" s="38"/>
      <c r="CQO23" s="38"/>
      <c r="CQP23" s="38"/>
      <c r="CQQ23" s="38"/>
      <c r="CQR23" s="38"/>
      <c r="CQS23" s="38"/>
      <c r="CQT23" s="38"/>
      <c r="CQU23" s="38"/>
      <c r="CQV23" s="38"/>
      <c r="CQW23" s="38"/>
      <c r="CQX23" s="38"/>
      <c r="CQY23" s="38"/>
      <c r="CQZ23" s="38"/>
      <c r="CRA23" s="38"/>
      <c r="CRB23" s="38"/>
      <c r="CRC23" s="38"/>
      <c r="CRD23" s="38"/>
      <c r="CRE23" s="38"/>
      <c r="CRF23" s="38"/>
      <c r="CRG23" s="38"/>
      <c r="CRH23" s="38"/>
      <c r="CRI23" s="38"/>
      <c r="CRJ23" s="38"/>
      <c r="CRK23" s="38"/>
      <c r="CRL23" s="38"/>
      <c r="CRM23" s="38"/>
      <c r="CRN23" s="38"/>
      <c r="CRO23" s="38"/>
      <c r="CRP23" s="38"/>
      <c r="CRQ23" s="38"/>
      <c r="CRR23" s="38"/>
      <c r="CRS23" s="38"/>
      <c r="CRT23" s="38"/>
      <c r="CRU23" s="38"/>
      <c r="CRV23" s="38"/>
      <c r="CRW23" s="38"/>
      <c r="CRX23" s="38"/>
      <c r="CRY23" s="38"/>
      <c r="CRZ23" s="38"/>
      <c r="CSA23" s="38"/>
      <c r="CSB23" s="38"/>
      <c r="CSC23" s="38"/>
      <c r="CSD23" s="38"/>
      <c r="CSE23" s="38"/>
      <c r="CSF23" s="38"/>
      <c r="CSG23" s="38"/>
      <c r="CSH23" s="38"/>
      <c r="CSI23" s="38"/>
      <c r="CSJ23" s="38"/>
      <c r="CSK23" s="38"/>
      <c r="CSL23" s="38"/>
      <c r="CSM23" s="38"/>
      <c r="CSN23" s="38"/>
      <c r="CSO23" s="38"/>
      <c r="CSP23" s="38"/>
      <c r="CSQ23" s="38"/>
      <c r="CSR23" s="38"/>
      <c r="CSS23" s="38"/>
      <c r="CST23" s="38"/>
      <c r="CSU23" s="38"/>
      <c r="CSV23" s="38"/>
      <c r="CSW23" s="38"/>
      <c r="CSX23" s="38"/>
      <c r="CSY23" s="38"/>
      <c r="CSZ23" s="38"/>
      <c r="CTA23" s="38"/>
      <c r="CTB23" s="38"/>
      <c r="CTC23" s="38"/>
      <c r="CTD23" s="38"/>
      <c r="CTE23" s="38"/>
      <c r="CTF23" s="38"/>
      <c r="CTG23" s="38"/>
      <c r="CTH23" s="38"/>
      <c r="CTI23" s="38"/>
      <c r="CTJ23" s="38"/>
      <c r="CTK23" s="38"/>
      <c r="CTL23" s="38"/>
      <c r="CTM23" s="38"/>
      <c r="CTN23" s="38"/>
      <c r="CTO23" s="38"/>
      <c r="CTP23" s="38"/>
      <c r="CTQ23" s="38"/>
      <c r="CTR23" s="38"/>
      <c r="CTS23" s="38"/>
      <c r="CTT23" s="38"/>
      <c r="CTU23" s="38"/>
      <c r="CTV23" s="38"/>
      <c r="CTW23" s="38"/>
      <c r="CTX23" s="38"/>
      <c r="CTY23" s="38"/>
      <c r="CTZ23" s="38"/>
      <c r="CUA23" s="38"/>
      <c r="CUB23" s="38"/>
      <c r="CUC23" s="38"/>
      <c r="CUD23" s="38"/>
      <c r="CUE23" s="38"/>
      <c r="CUF23" s="38"/>
      <c r="CUG23" s="38"/>
      <c r="CUH23" s="38"/>
      <c r="CUI23" s="38"/>
      <c r="CUJ23" s="38"/>
      <c r="CUK23" s="38"/>
      <c r="CUL23" s="38"/>
      <c r="CUM23" s="38"/>
      <c r="CUN23" s="38"/>
      <c r="CUO23" s="38"/>
      <c r="CUP23" s="38"/>
      <c r="CUQ23" s="38"/>
      <c r="CUR23" s="38"/>
      <c r="CUS23" s="38"/>
      <c r="CUT23" s="38"/>
      <c r="CUU23" s="38"/>
      <c r="CUV23" s="38"/>
      <c r="CUW23" s="38"/>
      <c r="CUX23" s="38"/>
      <c r="CUY23" s="38"/>
      <c r="CUZ23" s="38"/>
      <c r="CVA23" s="38"/>
      <c r="CVB23" s="38"/>
      <c r="CVC23" s="38"/>
      <c r="CVD23" s="38"/>
      <c r="CVE23" s="38"/>
      <c r="CVF23" s="38"/>
      <c r="CVG23" s="38"/>
      <c r="CVH23" s="38"/>
      <c r="CVI23" s="38"/>
      <c r="CVJ23" s="38"/>
      <c r="CVK23" s="38"/>
      <c r="CVL23" s="38"/>
      <c r="CVM23" s="38"/>
      <c r="CVN23" s="38"/>
      <c r="CVO23" s="38"/>
      <c r="CVP23" s="38"/>
      <c r="CVQ23" s="38"/>
      <c r="CVR23" s="38"/>
      <c r="CVS23" s="38"/>
      <c r="CVT23" s="38"/>
      <c r="CVU23" s="38"/>
      <c r="CVV23" s="38"/>
      <c r="CVW23" s="38"/>
      <c r="CVX23" s="38"/>
      <c r="CVY23" s="38"/>
      <c r="CVZ23" s="38"/>
      <c r="CWA23" s="38"/>
      <c r="CWB23" s="38"/>
      <c r="CWC23" s="38"/>
      <c r="CWD23" s="38"/>
      <c r="CWE23" s="38"/>
      <c r="CWF23" s="38"/>
      <c r="CWG23" s="38"/>
      <c r="CWH23" s="38"/>
      <c r="CWI23" s="38"/>
      <c r="CWJ23" s="38"/>
      <c r="CWK23" s="38"/>
      <c r="CWL23" s="38"/>
      <c r="CWM23" s="38"/>
      <c r="CWN23" s="38"/>
      <c r="CWO23" s="38"/>
      <c r="CWP23" s="38"/>
      <c r="CWQ23" s="38"/>
      <c r="CWR23" s="38"/>
      <c r="CWS23" s="38"/>
      <c r="CWT23" s="38"/>
      <c r="CWU23" s="38"/>
      <c r="CWV23" s="38"/>
      <c r="CWW23" s="38"/>
      <c r="CWX23" s="38"/>
      <c r="CWY23" s="38"/>
      <c r="CWZ23" s="38"/>
      <c r="CXA23" s="38"/>
      <c r="CXB23" s="38"/>
      <c r="CXC23" s="38"/>
      <c r="CXD23" s="38"/>
      <c r="CXE23" s="38"/>
      <c r="CXF23" s="38"/>
      <c r="CXG23" s="38"/>
      <c r="CXH23" s="38"/>
      <c r="CXI23" s="38"/>
      <c r="CXJ23" s="38"/>
      <c r="CXK23" s="38"/>
      <c r="CXL23" s="38"/>
      <c r="CXM23" s="38"/>
      <c r="CXN23" s="38"/>
      <c r="CXO23" s="38"/>
      <c r="CXP23" s="38"/>
      <c r="CXQ23" s="38"/>
      <c r="CXR23" s="38"/>
      <c r="CXS23" s="38"/>
      <c r="CXT23" s="38"/>
      <c r="CXU23" s="38"/>
      <c r="CXV23" s="38"/>
      <c r="CXW23" s="38"/>
      <c r="CXX23" s="38"/>
      <c r="CXY23" s="38"/>
      <c r="CXZ23" s="38"/>
      <c r="CYA23" s="38"/>
      <c r="CYB23" s="38"/>
      <c r="CYC23" s="38"/>
      <c r="CYD23" s="38"/>
      <c r="CYE23" s="38"/>
      <c r="CYF23" s="38"/>
      <c r="CYG23" s="38"/>
      <c r="CYH23" s="38"/>
      <c r="CYI23" s="38"/>
      <c r="CYJ23" s="38"/>
      <c r="CYK23" s="38"/>
      <c r="CYL23" s="38"/>
      <c r="CYM23" s="38"/>
      <c r="CYN23" s="38"/>
      <c r="CYO23" s="38"/>
      <c r="CYP23" s="38"/>
      <c r="CYQ23" s="38"/>
      <c r="CYR23" s="38"/>
      <c r="CYS23" s="38"/>
      <c r="CYT23" s="38"/>
      <c r="CYU23" s="38"/>
      <c r="CYV23" s="38"/>
      <c r="CYW23" s="38"/>
      <c r="CYX23" s="38"/>
      <c r="CYY23" s="38"/>
      <c r="CYZ23" s="38"/>
      <c r="CZA23" s="38"/>
      <c r="CZB23" s="38"/>
      <c r="CZC23" s="38"/>
      <c r="CZD23" s="38"/>
      <c r="CZE23" s="38"/>
      <c r="CZF23" s="38"/>
      <c r="CZG23" s="38"/>
      <c r="CZH23" s="38"/>
      <c r="CZI23" s="38"/>
      <c r="CZJ23" s="38"/>
      <c r="CZK23" s="38"/>
      <c r="CZL23" s="38"/>
      <c r="CZM23" s="38"/>
      <c r="CZN23" s="38"/>
      <c r="CZO23" s="38"/>
      <c r="CZP23" s="38"/>
      <c r="CZQ23" s="38"/>
      <c r="CZR23" s="38"/>
      <c r="CZS23" s="38"/>
      <c r="CZT23" s="38"/>
      <c r="CZU23" s="38"/>
      <c r="CZV23" s="38"/>
      <c r="CZW23" s="38"/>
      <c r="CZX23" s="38"/>
      <c r="CZY23" s="38"/>
      <c r="CZZ23" s="38"/>
      <c r="DAA23" s="38"/>
      <c r="DAB23" s="38"/>
      <c r="DAC23" s="38"/>
      <c r="DAD23" s="38"/>
      <c r="DAE23" s="38"/>
      <c r="DAF23" s="38"/>
      <c r="DAG23" s="38"/>
      <c r="DAH23" s="38"/>
      <c r="DAI23" s="38"/>
      <c r="DAJ23" s="38"/>
      <c r="DAK23" s="38"/>
      <c r="DAL23" s="38"/>
      <c r="DAM23" s="38"/>
      <c r="DAN23" s="38"/>
      <c r="DAO23" s="38"/>
      <c r="DAP23" s="38"/>
      <c r="DAQ23" s="38"/>
      <c r="DAR23" s="38"/>
      <c r="DAS23" s="38"/>
      <c r="DAT23" s="38"/>
      <c r="DAU23" s="38"/>
      <c r="DAV23" s="38"/>
      <c r="DAW23" s="38"/>
      <c r="DAX23" s="38"/>
      <c r="DAY23" s="38"/>
      <c r="DAZ23" s="38"/>
      <c r="DBA23" s="38"/>
      <c r="DBB23" s="38"/>
      <c r="DBC23" s="38"/>
      <c r="DBD23" s="38"/>
      <c r="DBE23" s="38"/>
      <c r="DBF23" s="38"/>
      <c r="DBG23" s="38"/>
      <c r="DBH23" s="38"/>
      <c r="DBI23" s="38"/>
      <c r="DBJ23" s="38"/>
      <c r="DBK23" s="38"/>
      <c r="DBL23" s="38"/>
      <c r="DBM23" s="38"/>
      <c r="DBN23" s="38"/>
      <c r="DBO23" s="38"/>
      <c r="DBP23" s="38"/>
      <c r="DBQ23" s="38"/>
      <c r="DBR23" s="38"/>
      <c r="DBS23" s="38"/>
      <c r="DBT23" s="38"/>
      <c r="DBU23" s="38"/>
      <c r="DBV23" s="38"/>
      <c r="DBW23" s="38"/>
      <c r="DBX23" s="38"/>
      <c r="DBY23" s="38"/>
      <c r="DBZ23" s="38"/>
      <c r="DCA23" s="38"/>
      <c r="DCB23" s="38"/>
      <c r="DCC23" s="38"/>
      <c r="DCD23" s="38"/>
      <c r="DCE23" s="38"/>
      <c r="DCF23" s="38"/>
      <c r="DCG23" s="38"/>
      <c r="DCH23" s="38"/>
      <c r="DCI23" s="38"/>
      <c r="DCJ23" s="38"/>
      <c r="DCK23" s="38"/>
      <c r="DCL23" s="38"/>
      <c r="DCM23" s="38"/>
      <c r="DCN23" s="38"/>
      <c r="DCO23" s="38"/>
      <c r="DCP23" s="38"/>
      <c r="DCQ23" s="38"/>
      <c r="DCR23" s="38"/>
      <c r="DCS23" s="38"/>
      <c r="DCT23" s="38"/>
      <c r="DCU23" s="38"/>
      <c r="DCV23" s="38"/>
      <c r="DCW23" s="38"/>
      <c r="DCX23" s="38"/>
      <c r="DCY23" s="38"/>
      <c r="DCZ23" s="38"/>
      <c r="DDA23" s="38"/>
      <c r="DDB23" s="38"/>
      <c r="DDC23" s="38"/>
      <c r="DDD23" s="38"/>
      <c r="DDE23" s="38"/>
      <c r="DDF23" s="38"/>
      <c r="DDG23" s="38"/>
      <c r="DDH23" s="38"/>
      <c r="DDI23" s="38"/>
      <c r="DDJ23" s="38"/>
      <c r="DDK23" s="38"/>
      <c r="DDL23" s="38"/>
      <c r="DDM23" s="38"/>
      <c r="DDN23" s="38"/>
      <c r="DDO23" s="38"/>
      <c r="DDP23" s="38"/>
      <c r="DDQ23" s="38"/>
      <c r="DDR23" s="38"/>
      <c r="DDS23" s="38"/>
      <c r="DDT23" s="38"/>
      <c r="DDU23" s="38"/>
      <c r="DDV23" s="38"/>
      <c r="DDW23" s="38"/>
      <c r="DDX23" s="38"/>
      <c r="DDY23" s="38"/>
      <c r="DDZ23" s="38"/>
      <c r="DEA23" s="38"/>
      <c r="DEB23" s="38"/>
      <c r="DEC23" s="38"/>
      <c r="DED23" s="38"/>
      <c r="DEE23" s="38"/>
      <c r="DEF23" s="38"/>
      <c r="DEG23" s="38"/>
      <c r="DEH23" s="38"/>
      <c r="DEI23" s="38"/>
      <c r="DEJ23" s="38"/>
      <c r="DEK23" s="38"/>
      <c r="DEL23" s="38"/>
      <c r="DEM23" s="38"/>
      <c r="DEN23" s="38"/>
      <c r="DEO23" s="38"/>
      <c r="DEP23" s="38"/>
      <c r="DEQ23" s="38"/>
      <c r="DER23" s="38"/>
      <c r="DES23" s="38"/>
      <c r="DET23" s="38"/>
      <c r="DEU23" s="38"/>
      <c r="DEV23" s="38"/>
      <c r="DEW23" s="38"/>
      <c r="DEX23" s="38"/>
      <c r="DEY23" s="38"/>
      <c r="DEZ23" s="38"/>
      <c r="DFA23" s="38"/>
      <c r="DFB23" s="38"/>
      <c r="DFC23" s="38"/>
      <c r="DFD23" s="38"/>
      <c r="DFE23" s="38"/>
      <c r="DFF23" s="38"/>
      <c r="DFG23" s="38"/>
      <c r="DFH23" s="38"/>
      <c r="DFI23" s="38"/>
      <c r="DFJ23" s="38"/>
      <c r="DFK23" s="38"/>
      <c r="DFL23" s="38"/>
      <c r="DFM23" s="38"/>
      <c r="DFN23" s="38"/>
      <c r="DFO23" s="38"/>
      <c r="DFP23" s="38"/>
      <c r="DFQ23" s="38"/>
      <c r="DFR23" s="38"/>
      <c r="DFS23" s="38"/>
      <c r="DFT23" s="38"/>
      <c r="DFU23" s="38"/>
      <c r="DFV23" s="38"/>
      <c r="DFW23" s="38"/>
      <c r="DFX23" s="38"/>
      <c r="DFY23" s="38"/>
      <c r="DFZ23" s="38"/>
      <c r="DGA23" s="38"/>
      <c r="DGB23" s="38"/>
      <c r="DGC23" s="38"/>
      <c r="DGD23" s="38"/>
      <c r="DGE23" s="38"/>
      <c r="DGF23" s="38"/>
      <c r="DGG23" s="38"/>
      <c r="DGH23" s="38"/>
      <c r="DGI23" s="38"/>
      <c r="DGJ23" s="38"/>
      <c r="DGK23" s="38"/>
      <c r="DGL23" s="38"/>
      <c r="DGM23" s="38"/>
      <c r="DGN23" s="38"/>
      <c r="DGO23" s="38"/>
      <c r="DGP23" s="38"/>
      <c r="DGQ23" s="38"/>
      <c r="DGR23" s="38"/>
      <c r="DGS23" s="38"/>
      <c r="DGT23" s="38"/>
      <c r="DGU23" s="38"/>
      <c r="DGV23" s="38"/>
      <c r="DGW23" s="38"/>
      <c r="DGX23" s="38"/>
      <c r="DGY23" s="38"/>
      <c r="DGZ23" s="38"/>
      <c r="DHA23" s="38"/>
      <c r="DHB23" s="38"/>
      <c r="DHC23" s="38"/>
      <c r="DHD23" s="38"/>
      <c r="DHE23" s="38"/>
      <c r="DHF23" s="38"/>
      <c r="DHG23" s="38"/>
      <c r="DHH23" s="38"/>
      <c r="DHI23" s="38"/>
      <c r="DHJ23" s="38"/>
      <c r="DHK23" s="38"/>
      <c r="DHL23" s="38"/>
      <c r="DHM23" s="38"/>
      <c r="DHN23" s="38"/>
      <c r="DHO23" s="38"/>
      <c r="DHP23" s="38"/>
      <c r="DHQ23" s="38"/>
      <c r="DHR23" s="38"/>
      <c r="DHS23" s="38"/>
      <c r="DHT23" s="38"/>
      <c r="DHU23" s="38"/>
      <c r="DHV23" s="38"/>
      <c r="DHW23" s="38"/>
      <c r="DHX23" s="38"/>
      <c r="DHY23" s="38"/>
      <c r="DHZ23" s="38"/>
      <c r="DIA23" s="38"/>
      <c r="DIB23" s="38"/>
      <c r="DIC23" s="38"/>
      <c r="DID23" s="38"/>
      <c r="DIE23" s="38"/>
      <c r="DIF23" s="38"/>
      <c r="DIG23" s="38"/>
      <c r="DIH23" s="38"/>
      <c r="DII23" s="38"/>
      <c r="DIJ23" s="38"/>
      <c r="DIK23" s="38"/>
      <c r="DIL23" s="38"/>
      <c r="DIM23" s="38"/>
      <c r="DIN23" s="38"/>
      <c r="DIO23" s="38"/>
      <c r="DIP23" s="38"/>
      <c r="DIQ23" s="38"/>
      <c r="DIR23" s="38"/>
      <c r="DIS23" s="38"/>
      <c r="DIT23" s="38"/>
      <c r="DIU23" s="38"/>
      <c r="DIV23" s="38"/>
      <c r="DIW23" s="38"/>
      <c r="DIX23" s="38"/>
      <c r="DIY23" s="38"/>
      <c r="DIZ23" s="38"/>
      <c r="DJA23" s="38"/>
      <c r="DJB23" s="38"/>
      <c r="DJC23" s="38"/>
      <c r="DJD23" s="38"/>
      <c r="DJE23" s="38"/>
      <c r="DJF23" s="38"/>
      <c r="DJG23" s="38"/>
      <c r="DJH23" s="38"/>
      <c r="DJI23" s="38"/>
      <c r="DJJ23" s="38"/>
      <c r="DJK23" s="38"/>
      <c r="DJL23" s="38"/>
      <c r="DJM23" s="38"/>
      <c r="DJN23" s="38"/>
      <c r="DJO23" s="38"/>
      <c r="DJP23" s="38"/>
      <c r="DJQ23" s="38"/>
      <c r="DJR23" s="38"/>
      <c r="DJS23" s="38"/>
      <c r="DJT23" s="38"/>
      <c r="DJU23" s="38"/>
      <c r="DJV23" s="38"/>
      <c r="DJW23" s="38"/>
      <c r="DJX23" s="38"/>
      <c r="DJY23" s="38"/>
      <c r="DJZ23" s="38"/>
      <c r="DKA23" s="38"/>
      <c r="DKB23" s="38"/>
      <c r="DKC23" s="38"/>
      <c r="DKD23" s="38"/>
      <c r="DKE23" s="38"/>
      <c r="DKF23" s="38"/>
      <c r="DKG23" s="38"/>
      <c r="DKH23" s="38"/>
      <c r="DKI23" s="38"/>
      <c r="DKJ23" s="38"/>
      <c r="DKK23" s="38"/>
      <c r="DKL23" s="38"/>
      <c r="DKM23" s="38"/>
      <c r="DKN23" s="38"/>
      <c r="DKO23" s="38"/>
      <c r="DKP23" s="38"/>
      <c r="DKQ23" s="38"/>
      <c r="DKR23" s="38"/>
      <c r="DKS23" s="38"/>
      <c r="DKT23" s="38"/>
      <c r="DKU23" s="38"/>
      <c r="DKV23" s="38"/>
      <c r="DKW23" s="38"/>
      <c r="DKX23" s="38"/>
      <c r="DKY23" s="38"/>
      <c r="DKZ23" s="38"/>
      <c r="DLA23" s="38"/>
      <c r="DLB23" s="38"/>
      <c r="DLC23" s="38"/>
      <c r="DLD23" s="38"/>
      <c r="DLE23" s="38"/>
      <c r="DLF23" s="38"/>
      <c r="DLG23" s="38"/>
      <c r="DLH23" s="38"/>
      <c r="DLI23" s="38"/>
      <c r="DLJ23" s="38"/>
      <c r="DLK23" s="38"/>
      <c r="DLL23" s="38"/>
      <c r="DLM23" s="38"/>
      <c r="DLN23" s="38"/>
      <c r="DLO23" s="38"/>
      <c r="DLP23" s="38"/>
      <c r="DLQ23" s="38"/>
      <c r="DLR23" s="38"/>
      <c r="DLS23" s="38"/>
      <c r="DLT23" s="38"/>
      <c r="DLU23" s="38"/>
      <c r="DLV23" s="38"/>
      <c r="DLW23" s="38"/>
      <c r="DLX23" s="38"/>
      <c r="DLY23" s="38"/>
      <c r="DLZ23" s="38"/>
      <c r="DMA23" s="38"/>
      <c r="DMB23" s="38"/>
      <c r="DMC23" s="38"/>
      <c r="DMD23" s="38"/>
      <c r="DME23" s="38"/>
      <c r="DMF23" s="38"/>
      <c r="DMG23" s="38"/>
      <c r="DMH23" s="38"/>
      <c r="DMI23" s="38"/>
      <c r="DMJ23" s="38"/>
      <c r="DMK23" s="38"/>
      <c r="DML23" s="38"/>
      <c r="DMM23" s="38"/>
      <c r="DMN23" s="38"/>
      <c r="DMO23" s="38"/>
      <c r="DMP23" s="38"/>
      <c r="DMQ23" s="38"/>
      <c r="DMR23" s="38"/>
      <c r="DMS23" s="38"/>
      <c r="DMT23" s="38"/>
      <c r="DMU23" s="38"/>
      <c r="DMV23" s="38"/>
      <c r="DMW23" s="38"/>
      <c r="DMX23" s="38"/>
      <c r="DMY23" s="38"/>
      <c r="DMZ23" s="38"/>
      <c r="DNA23" s="38"/>
      <c r="DNB23" s="38"/>
      <c r="DNC23" s="38"/>
      <c r="DND23" s="38"/>
      <c r="DNE23" s="38"/>
      <c r="DNF23" s="38"/>
      <c r="DNG23" s="38"/>
      <c r="DNH23" s="38"/>
      <c r="DNI23" s="38"/>
      <c r="DNJ23" s="38"/>
      <c r="DNK23" s="38"/>
      <c r="DNL23" s="38"/>
      <c r="DNM23" s="38"/>
      <c r="DNN23" s="38"/>
      <c r="DNO23" s="38"/>
      <c r="DNP23" s="38"/>
      <c r="DNQ23" s="38"/>
      <c r="DNR23" s="38"/>
      <c r="DNS23" s="38"/>
      <c r="DNT23" s="38"/>
      <c r="DNU23" s="38"/>
      <c r="DNV23" s="38"/>
      <c r="DNW23" s="38"/>
      <c r="DNX23" s="38"/>
      <c r="DNY23" s="38"/>
      <c r="DNZ23" s="38"/>
      <c r="DOA23" s="38"/>
      <c r="DOB23" s="38"/>
      <c r="DOC23" s="38"/>
      <c r="DOD23" s="38"/>
      <c r="DOE23" s="38"/>
      <c r="DOF23" s="38"/>
      <c r="DOG23" s="38"/>
      <c r="DOH23" s="38"/>
      <c r="DOI23" s="38"/>
      <c r="DOJ23" s="38"/>
      <c r="DOK23" s="38"/>
      <c r="DOL23" s="38"/>
      <c r="DOM23" s="38"/>
      <c r="DON23" s="38"/>
      <c r="DOO23" s="38"/>
      <c r="DOP23" s="38"/>
      <c r="DOQ23" s="38"/>
      <c r="DOR23" s="38"/>
      <c r="DOS23" s="38"/>
      <c r="DOT23" s="38"/>
      <c r="DOU23" s="38"/>
      <c r="DOV23" s="38"/>
      <c r="DOW23" s="38"/>
      <c r="DOX23" s="38"/>
      <c r="DOY23" s="38"/>
      <c r="DOZ23" s="38"/>
      <c r="DPA23" s="38"/>
      <c r="DPB23" s="38"/>
      <c r="DPC23" s="38"/>
      <c r="DPD23" s="38"/>
      <c r="DPE23" s="38"/>
      <c r="DPF23" s="38"/>
      <c r="DPG23" s="38"/>
      <c r="DPH23" s="38"/>
      <c r="DPI23" s="38"/>
      <c r="DPJ23" s="38"/>
      <c r="DPK23" s="38"/>
      <c r="DPL23" s="38"/>
      <c r="DPM23" s="38"/>
      <c r="DPN23" s="38"/>
      <c r="DPO23" s="38"/>
      <c r="DPP23" s="38"/>
      <c r="DPQ23" s="38"/>
      <c r="DPR23" s="38"/>
      <c r="DPS23" s="38"/>
      <c r="DPT23" s="38"/>
      <c r="DPU23" s="38"/>
      <c r="DPV23" s="38"/>
      <c r="DPW23" s="38"/>
      <c r="DPX23" s="38"/>
      <c r="DPY23" s="38"/>
      <c r="DPZ23" s="38"/>
      <c r="DQA23" s="38"/>
      <c r="DQB23" s="38"/>
      <c r="DQC23" s="38"/>
      <c r="DQD23" s="38"/>
      <c r="DQE23" s="38"/>
      <c r="DQF23" s="38"/>
      <c r="DQG23" s="38"/>
      <c r="DQH23" s="38"/>
      <c r="DQI23" s="38"/>
      <c r="DQJ23" s="38"/>
      <c r="DQK23" s="38"/>
      <c r="DQL23" s="38"/>
      <c r="DQM23" s="38"/>
      <c r="DQN23" s="38"/>
      <c r="DQO23" s="38"/>
      <c r="DQP23" s="38"/>
      <c r="DQQ23" s="38"/>
      <c r="DQR23" s="38"/>
      <c r="DQS23" s="38"/>
      <c r="DQT23" s="38"/>
      <c r="DQU23" s="38"/>
      <c r="DQV23" s="38"/>
      <c r="DQW23" s="38"/>
      <c r="DQX23" s="38"/>
      <c r="DQY23" s="38"/>
      <c r="DQZ23" s="38"/>
      <c r="DRA23" s="38"/>
      <c r="DRB23" s="38"/>
      <c r="DRC23" s="38"/>
      <c r="DRD23" s="38"/>
      <c r="DRE23" s="38"/>
      <c r="DRF23" s="38"/>
      <c r="DRG23" s="38"/>
      <c r="DRH23" s="38"/>
      <c r="DRI23" s="38"/>
      <c r="DRJ23" s="38"/>
      <c r="DRK23" s="38"/>
      <c r="DRL23" s="38"/>
      <c r="DRM23" s="38"/>
      <c r="DRN23" s="38"/>
      <c r="DRO23" s="38"/>
      <c r="DRP23" s="38"/>
      <c r="DRQ23" s="38"/>
      <c r="DRR23" s="38"/>
      <c r="DRS23" s="38"/>
      <c r="DRT23" s="38"/>
      <c r="DRU23" s="38"/>
      <c r="DRV23" s="38"/>
      <c r="DRW23" s="38"/>
      <c r="DRX23" s="38"/>
      <c r="DRY23" s="38"/>
      <c r="DRZ23" s="38"/>
      <c r="DSA23" s="38"/>
      <c r="DSB23" s="38"/>
      <c r="DSC23" s="38"/>
      <c r="DSD23" s="38"/>
      <c r="DSE23" s="38"/>
      <c r="DSF23" s="38"/>
      <c r="DSG23" s="38"/>
      <c r="DSH23" s="38"/>
      <c r="DSI23" s="38"/>
      <c r="DSJ23" s="38"/>
      <c r="DSK23" s="38"/>
      <c r="DSL23" s="38"/>
      <c r="DSM23" s="38"/>
      <c r="DSN23" s="38"/>
      <c r="DSO23" s="38"/>
      <c r="DSP23" s="38"/>
      <c r="DSQ23" s="38"/>
      <c r="DSR23" s="38"/>
      <c r="DSS23" s="38"/>
      <c r="DST23" s="38"/>
      <c r="DSU23" s="38"/>
      <c r="DSV23" s="38"/>
      <c r="DSW23" s="38"/>
      <c r="DSX23" s="38"/>
      <c r="DSY23" s="38"/>
      <c r="DSZ23" s="38"/>
      <c r="DTA23" s="38"/>
      <c r="DTB23" s="38"/>
      <c r="DTC23" s="38"/>
      <c r="DTD23" s="38"/>
      <c r="DTE23" s="38"/>
      <c r="DTF23" s="38"/>
      <c r="DTG23" s="38"/>
      <c r="DTH23" s="38"/>
      <c r="DTI23" s="38"/>
      <c r="DTJ23" s="38"/>
      <c r="DTK23" s="38"/>
      <c r="DTL23" s="38"/>
      <c r="DTM23" s="38"/>
      <c r="DTN23" s="38"/>
      <c r="DTO23" s="38"/>
      <c r="DTP23" s="38"/>
      <c r="DTQ23" s="38"/>
      <c r="DTR23" s="38"/>
      <c r="DTS23" s="38"/>
      <c r="DTT23" s="38"/>
      <c r="DTU23" s="38"/>
      <c r="DTV23" s="38"/>
      <c r="DTW23" s="38"/>
      <c r="DTX23" s="38"/>
      <c r="DTY23" s="38"/>
      <c r="DTZ23" s="38"/>
      <c r="DUA23" s="38"/>
      <c r="DUB23" s="38"/>
      <c r="DUC23" s="38"/>
      <c r="DUD23" s="38"/>
      <c r="DUE23" s="38"/>
      <c r="DUF23" s="38"/>
      <c r="DUG23" s="38"/>
      <c r="DUH23" s="38"/>
      <c r="DUI23" s="38"/>
      <c r="DUJ23" s="38"/>
      <c r="DUK23" s="38"/>
      <c r="DUL23" s="38"/>
      <c r="DUM23" s="38"/>
      <c r="DUN23" s="38"/>
      <c r="DUO23" s="38"/>
      <c r="DUP23" s="38"/>
      <c r="DUQ23" s="38"/>
      <c r="DUR23" s="38"/>
      <c r="DUS23" s="38"/>
      <c r="DUT23" s="38"/>
      <c r="DUU23" s="38"/>
      <c r="DUV23" s="38"/>
      <c r="DUW23" s="38"/>
      <c r="DUX23" s="38"/>
      <c r="DUY23" s="38"/>
      <c r="DUZ23" s="38"/>
      <c r="DVA23" s="38"/>
      <c r="DVB23" s="38"/>
      <c r="DVC23" s="38"/>
      <c r="DVD23" s="38"/>
      <c r="DVE23" s="38"/>
      <c r="DVF23" s="38"/>
      <c r="DVG23" s="38"/>
      <c r="DVH23" s="38"/>
      <c r="DVI23" s="38"/>
      <c r="DVJ23" s="38"/>
      <c r="DVK23" s="38"/>
      <c r="DVL23" s="38"/>
      <c r="DVM23" s="38"/>
      <c r="DVN23" s="38"/>
      <c r="DVO23" s="38"/>
      <c r="DVP23" s="38"/>
      <c r="DVQ23" s="38"/>
      <c r="DVR23" s="38"/>
      <c r="DVS23" s="38"/>
      <c r="DVT23" s="38"/>
      <c r="DVU23" s="38"/>
      <c r="DVV23" s="38"/>
      <c r="DVW23" s="38"/>
      <c r="DVX23" s="38"/>
      <c r="DVY23" s="38"/>
      <c r="DVZ23" s="38"/>
      <c r="DWA23" s="38"/>
      <c r="DWB23" s="38"/>
      <c r="DWC23" s="38"/>
      <c r="DWD23" s="38"/>
      <c r="DWE23" s="38"/>
      <c r="DWF23" s="38"/>
      <c r="DWG23" s="38"/>
      <c r="DWH23" s="38"/>
      <c r="DWI23" s="38"/>
      <c r="DWJ23" s="38"/>
      <c r="DWK23" s="38"/>
      <c r="DWL23" s="38"/>
      <c r="DWM23" s="38"/>
      <c r="DWN23" s="38"/>
      <c r="DWO23" s="38"/>
      <c r="DWP23" s="38"/>
      <c r="DWQ23" s="38"/>
      <c r="DWR23" s="38"/>
      <c r="DWS23" s="38"/>
      <c r="DWT23" s="38"/>
      <c r="DWU23" s="38"/>
      <c r="DWV23" s="38"/>
      <c r="DWW23" s="38"/>
      <c r="DWX23" s="38"/>
      <c r="DWY23" s="38"/>
      <c r="DWZ23" s="38"/>
      <c r="DXA23" s="38"/>
      <c r="DXB23" s="38"/>
      <c r="DXC23" s="38"/>
      <c r="DXD23" s="38"/>
      <c r="DXE23" s="38"/>
      <c r="DXF23" s="38"/>
      <c r="DXG23" s="38"/>
      <c r="DXH23" s="38"/>
      <c r="DXI23" s="38"/>
      <c r="DXJ23" s="38"/>
      <c r="DXK23" s="38"/>
      <c r="DXL23" s="38"/>
      <c r="DXM23" s="38"/>
      <c r="DXN23" s="38"/>
      <c r="DXO23" s="38"/>
      <c r="DXP23" s="38"/>
      <c r="DXQ23" s="38"/>
      <c r="DXR23" s="38"/>
      <c r="DXS23" s="38"/>
      <c r="DXT23" s="38"/>
      <c r="DXU23" s="38"/>
      <c r="DXV23" s="38"/>
      <c r="DXW23" s="38"/>
      <c r="DXX23" s="38"/>
      <c r="DXY23" s="38"/>
      <c r="DXZ23" s="38"/>
      <c r="DYA23" s="38"/>
      <c r="DYB23" s="38"/>
      <c r="DYC23" s="38"/>
      <c r="DYD23" s="38"/>
      <c r="DYE23" s="38"/>
      <c r="DYF23" s="38"/>
      <c r="DYG23" s="38"/>
      <c r="DYH23" s="38"/>
      <c r="DYI23" s="38"/>
      <c r="DYJ23" s="38"/>
      <c r="DYK23" s="38"/>
      <c r="DYL23" s="38"/>
      <c r="DYM23" s="38"/>
      <c r="DYN23" s="38"/>
      <c r="DYO23" s="38"/>
      <c r="DYP23" s="38"/>
      <c r="DYQ23" s="38"/>
      <c r="DYR23" s="38"/>
      <c r="DYS23" s="38"/>
      <c r="DYT23" s="38"/>
      <c r="DYU23" s="38"/>
      <c r="DYV23" s="38"/>
      <c r="DYW23" s="38"/>
      <c r="DYX23" s="38"/>
      <c r="DYY23" s="38"/>
      <c r="DYZ23" s="38"/>
      <c r="DZA23" s="38"/>
      <c r="DZB23" s="38"/>
      <c r="DZC23" s="38"/>
      <c r="DZD23" s="38"/>
      <c r="DZE23" s="38"/>
      <c r="DZF23" s="38"/>
      <c r="DZG23" s="38"/>
      <c r="DZH23" s="38"/>
      <c r="DZI23" s="38"/>
      <c r="DZJ23" s="38"/>
      <c r="DZK23" s="38"/>
      <c r="DZL23" s="38"/>
      <c r="DZM23" s="38"/>
      <c r="DZN23" s="38"/>
      <c r="DZO23" s="38"/>
      <c r="DZP23" s="38"/>
      <c r="DZQ23" s="38"/>
      <c r="DZR23" s="38"/>
      <c r="DZS23" s="38"/>
      <c r="DZT23" s="38"/>
      <c r="DZU23" s="38"/>
      <c r="DZV23" s="38"/>
      <c r="DZW23" s="38"/>
      <c r="DZX23" s="38"/>
      <c r="DZY23" s="38"/>
      <c r="DZZ23" s="38"/>
      <c r="EAA23" s="38"/>
      <c r="EAB23" s="38"/>
      <c r="EAC23" s="38"/>
      <c r="EAD23" s="38"/>
      <c r="EAE23" s="38"/>
      <c r="EAF23" s="38"/>
      <c r="EAG23" s="38"/>
      <c r="EAH23" s="38"/>
      <c r="EAI23" s="38"/>
      <c r="EAJ23" s="38"/>
      <c r="EAK23" s="38"/>
      <c r="EAL23" s="38"/>
      <c r="EAM23" s="38"/>
      <c r="EAN23" s="38"/>
      <c r="EAO23" s="38"/>
      <c r="EAP23" s="38"/>
      <c r="EAQ23" s="38"/>
      <c r="EAR23" s="38"/>
      <c r="EAS23" s="38"/>
      <c r="EAT23" s="38"/>
      <c r="EAU23" s="38"/>
      <c r="EAV23" s="38"/>
      <c r="EAW23" s="38"/>
      <c r="EAX23" s="38"/>
      <c r="EAY23" s="38"/>
      <c r="EAZ23" s="38"/>
      <c r="EBA23" s="38"/>
      <c r="EBB23" s="38"/>
      <c r="EBC23" s="38"/>
      <c r="EBD23" s="38"/>
      <c r="EBE23" s="38"/>
      <c r="EBF23" s="38"/>
      <c r="EBG23" s="38"/>
      <c r="EBH23" s="38"/>
      <c r="EBI23" s="38"/>
      <c r="EBJ23" s="38"/>
      <c r="EBK23" s="38"/>
      <c r="EBL23" s="38"/>
      <c r="EBM23" s="38"/>
      <c r="EBN23" s="38"/>
      <c r="EBO23" s="38"/>
      <c r="EBP23" s="38"/>
      <c r="EBQ23" s="38"/>
      <c r="EBR23" s="38"/>
      <c r="EBS23" s="38"/>
      <c r="EBT23" s="38"/>
      <c r="EBU23" s="38"/>
      <c r="EBV23" s="38"/>
      <c r="EBW23" s="38"/>
      <c r="EBX23" s="38"/>
      <c r="EBY23" s="38"/>
      <c r="EBZ23" s="38"/>
      <c r="ECA23" s="38"/>
      <c r="ECB23" s="38"/>
      <c r="ECC23" s="38"/>
      <c r="ECD23" s="38"/>
      <c r="ECE23" s="38"/>
      <c r="ECF23" s="38"/>
      <c r="ECG23" s="38"/>
      <c r="ECH23" s="38"/>
      <c r="ECI23" s="38"/>
      <c r="ECJ23" s="38"/>
      <c r="ECK23" s="38"/>
      <c r="ECL23" s="38"/>
      <c r="ECM23" s="38"/>
      <c r="ECN23" s="38"/>
      <c r="ECO23" s="38"/>
      <c r="ECP23" s="38"/>
      <c r="ECQ23" s="38"/>
      <c r="ECR23" s="38"/>
      <c r="ECS23" s="38"/>
      <c r="ECT23" s="38"/>
      <c r="ECU23" s="38"/>
      <c r="ECV23" s="38"/>
      <c r="ECW23" s="38"/>
      <c r="ECX23" s="38"/>
      <c r="ECY23" s="38"/>
      <c r="ECZ23" s="38"/>
      <c r="EDA23" s="38"/>
      <c r="EDB23" s="38"/>
      <c r="EDC23" s="38"/>
      <c r="EDD23" s="38"/>
      <c r="EDE23" s="38"/>
      <c r="EDF23" s="38"/>
      <c r="EDG23" s="38"/>
      <c r="EDH23" s="38"/>
      <c r="EDI23" s="38"/>
      <c r="EDJ23" s="38"/>
      <c r="EDK23" s="38"/>
      <c r="EDL23" s="38"/>
      <c r="EDM23" s="38"/>
      <c r="EDN23" s="38"/>
      <c r="EDO23" s="38"/>
      <c r="EDP23" s="38"/>
      <c r="EDQ23" s="38"/>
      <c r="EDR23" s="38"/>
      <c r="EDS23" s="38"/>
      <c r="EDT23" s="38"/>
      <c r="EDU23" s="38"/>
      <c r="EDV23" s="38"/>
      <c r="EDW23" s="38"/>
      <c r="EDX23" s="38"/>
      <c r="EDY23" s="38"/>
      <c r="EDZ23" s="38"/>
      <c r="EEA23" s="38"/>
      <c r="EEB23" s="38"/>
      <c r="EEC23" s="38"/>
      <c r="EED23" s="38"/>
      <c r="EEE23" s="38"/>
      <c r="EEF23" s="38"/>
      <c r="EEG23" s="38"/>
      <c r="EEH23" s="38"/>
      <c r="EEI23" s="38"/>
      <c r="EEJ23" s="38"/>
      <c r="EEK23" s="38"/>
      <c r="EEL23" s="38"/>
      <c r="EEM23" s="38"/>
      <c r="EEN23" s="38"/>
      <c r="EEO23" s="38"/>
      <c r="EEP23" s="38"/>
      <c r="EEQ23" s="38"/>
      <c r="EER23" s="38"/>
      <c r="EES23" s="38"/>
      <c r="EET23" s="38"/>
      <c r="EEU23" s="38"/>
      <c r="EEV23" s="38"/>
      <c r="EEW23" s="38"/>
      <c r="EEX23" s="38"/>
      <c r="EEY23" s="38"/>
      <c r="EEZ23" s="38"/>
      <c r="EFA23" s="38"/>
      <c r="EFB23" s="38"/>
      <c r="EFC23" s="38"/>
      <c r="EFD23" s="38"/>
      <c r="EFE23" s="38"/>
      <c r="EFF23" s="38"/>
      <c r="EFG23" s="38"/>
      <c r="EFH23" s="38"/>
      <c r="EFI23" s="38"/>
      <c r="EFJ23" s="38"/>
      <c r="EFK23" s="38"/>
      <c r="EFL23" s="38"/>
      <c r="EFM23" s="38"/>
      <c r="EFN23" s="38"/>
      <c r="EFO23" s="38"/>
      <c r="EFP23" s="38"/>
      <c r="EFQ23" s="38"/>
      <c r="EFR23" s="38"/>
      <c r="EFS23" s="38"/>
      <c r="EFT23" s="38"/>
      <c r="EFU23" s="38"/>
      <c r="EFV23" s="38"/>
      <c r="EFW23" s="38"/>
      <c r="EFX23" s="38"/>
      <c r="EFY23" s="38"/>
      <c r="EFZ23" s="38"/>
      <c r="EGA23" s="38"/>
      <c r="EGB23" s="38"/>
      <c r="EGC23" s="38"/>
      <c r="EGD23" s="38"/>
      <c r="EGE23" s="38"/>
      <c r="EGF23" s="38"/>
      <c r="EGG23" s="38"/>
      <c r="EGH23" s="38"/>
      <c r="EGI23" s="38"/>
      <c r="EGJ23" s="38"/>
      <c r="EGK23" s="38"/>
      <c r="EGL23" s="38"/>
      <c r="EGM23" s="38"/>
      <c r="EGN23" s="38"/>
      <c r="EGO23" s="38"/>
      <c r="EGP23" s="38"/>
      <c r="EGQ23" s="38"/>
      <c r="EGR23" s="38"/>
      <c r="EGS23" s="38"/>
      <c r="EGT23" s="38"/>
      <c r="EGU23" s="38"/>
      <c r="EGV23" s="38"/>
      <c r="EGW23" s="38"/>
      <c r="EGX23" s="38"/>
      <c r="EGY23" s="38"/>
      <c r="EGZ23" s="38"/>
      <c r="EHA23" s="38"/>
      <c r="EHB23" s="38"/>
      <c r="EHC23" s="38"/>
      <c r="EHD23" s="38"/>
      <c r="EHE23" s="38"/>
      <c r="EHF23" s="38"/>
      <c r="EHG23" s="38"/>
      <c r="EHH23" s="38"/>
      <c r="EHI23" s="38"/>
      <c r="EHJ23" s="38"/>
      <c r="EHK23" s="38"/>
      <c r="EHL23" s="38"/>
      <c r="EHM23" s="38"/>
      <c r="EHN23" s="38"/>
      <c r="EHO23" s="38"/>
      <c r="EHP23" s="38"/>
      <c r="EHQ23" s="38"/>
      <c r="EHR23" s="38"/>
      <c r="EHS23" s="38"/>
      <c r="EHT23" s="38"/>
      <c r="EHU23" s="38"/>
      <c r="EHV23" s="38"/>
      <c r="EHW23" s="38"/>
      <c r="EHX23" s="38"/>
      <c r="EHY23" s="38"/>
      <c r="EHZ23" s="38"/>
      <c r="EIA23" s="38"/>
      <c r="EIB23" s="38"/>
      <c r="EIC23" s="38"/>
      <c r="EID23" s="38"/>
      <c r="EIE23" s="38"/>
      <c r="EIF23" s="38"/>
      <c r="EIG23" s="38"/>
      <c r="EIH23" s="38"/>
      <c r="EII23" s="38"/>
      <c r="EIJ23" s="38"/>
      <c r="EIK23" s="38"/>
      <c r="EIL23" s="38"/>
      <c r="EIM23" s="38"/>
      <c r="EIN23" s="38"/>
      <c r="EIO23" s="38"/>
      <c r="EIP23" s="38"/>
      <c r="EIQ23" s="38"/>
      <c r="EIR23" s="38"/>
      <c r="EIS23" s="38"/>
      <c r="EIT23" s="38"/>
      <c r="EIU23" s="38"/>
      <c r="EIV23" s="38"/>
      <c r="EIW23" s="38"/>
      <c r="EIX23" s="38"/>
      <c r="EIY23" s="38"/>
      <c r="EIZ23" s="38"/>
      <c r="EJA23" s="38"/>
      <c r="EJB23" s="38"/>
      <c r="EJC23" s="38"/>
      <c r="EJD23" s="38"/>
      <c r="EJE23" s="38"/>
      <c r="EJF23" s="38"/>
      <c r="EJG23" s="38"/>
      <c r="EJH23" s="38"/>
      <c r="EJI23" s="38"/>
      <c r="EJJ23" s="38"/>
      <c r="EJK23" s="38"/>
      <c r="EJL23" s="38"/>
      <c r="EJM23" s="38"/>
      <c r="EJN23" s="38"/>
      <c r="EJO23" s="38"/>
      <c r="EJP23" s="38"/>
      <c r="EJQ23" s="38"/>
      <c r="EJR23" s="38"/>
      <c r="EJS23" s="38"/>
      <c r="EJT23" s="38"/>
      <c r="EJU23" s="38"/>
      <c r="EJV23" s="38"/>
      <c r="EJW23" s="38"/>
      <c r="EJX23" s="38"/>
      <c r="EJY23" s="38"/>
      <c r="EJZ23" s="38"/>
      <c r="EKA23" s="38"/>
      <c r="EKB23" s="38"/>
      <c r="EKC23" s="38"/>
      <c r="EKD23" s="38"/>
      <c r="EKE23" s="38"/>
      <c r="EKF23" s="38"/>
      <c r="EKG23" s="38"/>
      <c r="EKH23" s="38"/>
      <c r="EKI23" s="38"/>
      <c r="EKJ23" s="38"/>
      <c r="EKK23" s="38"/>
      <c r="EKL23" s="38"/>
      <c r="EKM23" s="38"/>
      <c r="EKN23" s="38"/>
      <c r="EKO23" s="38"/>
      <c r="EKP23" s="38"/>
      <c r="EKQ23" s="38"/>
      <c r="EKR23" s="38"/>
      <c r="EKS23" s="38"/>
      <c r="EKT23" s="38"/>
      <c r="EKU23" s="38"/>
      <c r="EKV23" s="38"/>
      <c r="EKW23" s="38"/>
      <c r="EKX23" s="38"/>
      <c r="EKY23" s="38"/>
      <c r="EKZ23" s="38"/>
      <c r="ELA23" s="38"/>
      <c r="ELB23" s="38"/>
      <c r="ELC23" s="38"/>
      <c r="ELD23" s="38"/>
      <c r="ELE23" s="38"/>
      <c r="ELF23" s="38"/>
      <c r="ELG23" s="38"/>
      <c r="ELH23" s="38"/>
      <c r="ELI23" s="38"/>
      <c r="ELJ23" s="38"/>
      <c r="ELK23" s="38"/>
      <c r="ELL23" s="38"/>
      <c r="ELM23" s="38"/>
      <c r="ELN23" s="38"/>
      <c r="ELO23" s="38"/>
      <c r="ELP23" s="38"/>
      <c r="ELQ23" s="38"/>
      <c r="ELR23" s="38"/>
      <c r="ELS23" s="38"/>
      <c r="ELT23" s="38"/>
      <c r="ELU23" s="38"/>
      <c r="ELV23" s="38"/>
      <c r="ELW23" s="38"/>
      <c r="ELX23" s="38"/>
      <c r="ELY23" s="38"/>
      <c r="ELZ23" s="38"/>
      <c r="EMA23" s="38"/>
      <c r="EMB23" s="38"/>
      <c r="EMC23" s="38"/>
      <c r="EMD23" s="38"/>
      <c r="EME23" s="38"/>
      <c r="EMF23" s="38"/>
      <c r="EMG23" s="38"/>
      <c r="EMH23" s="38"/>
      <c r="EMI23" s="38"/>
      <c r="EMJ23" s="38"/>
      <c r="EMK23" s="38"/>
      <c r="EML23" s="38"/>
      <c r="EMM23" s="38"/>
      <c r="EMN23" s="38"/>
      <c r="EMO23" s="38"/>
      <c r="EMP23" s="38"/>
      <c r="EMQ23" s="38"/>
      <c r="EMR23" s="38"/>
      <c r="EMS23" s="38"/>
      <c r="EMT23" s="38"/>
      <c r="EMU23" s="38"/>
      <c r="EMV23" s="38"/>
      <c r="EMW23" s="38"/>
      <c r="EMX23" s="38"/>
      <c r="EMY23" s="38"/>
      <c r="EMZ23" s="38"/>
      <c r="ENA23" s="38"/>
      <c r="ENB23" s="38"/>
      <c r="ENC23" s="38"/>
      <c r="END23" s="38"/>
      <c r="ENE23" s="38"/>
      <c r="ENF23" s="38"/>
      <c r="ENG23" s="38"/>
      <c r="ENH23" s="38"/>
      <c r="ENI23" s="38"/>
      <c r="ENJ23" s="38"/>
      <c r="ENK23" s="38"/>
      <c r="ENL23" s="38"/>
      <c r="ENM23" s="38"/>
      <c r="ENN23" s="38"/>
      <c r="ENO23" s="38"/>
      <c r="ENP23" s="38"/>
      <c r="ENQ23" s="38"/>
      <c r="ENR23" s="38"/>
      <c r="ENS23" s="38"/>
      <c r="ENT23" s="38"/>
      <c r="ENU23" s="38"/>
      <c r="ENV23" s="38"/>
      <c r="ENW23" s="38"/>
      <c r="ENX23" s="38"/>
      <c r="ENY23" s="38"/>
      <c r="ENZ23" s="38"/>
      <c r="EOA23" s="38"/>
      <c r="EOB23" s="38"/>
      <c r="EOC23" s="38"/>
      <c r="EOD23" s="38"/>
      <c r="EOE23" s="38"/>
      <c r="EOF23" s="38"/>
      <c r="EOG23" s="38"/>
      <c r="EOH23" s="38"/>
      <c r="EOI23" s="38"/>
      <c r="EOJ23" s="38"/>
      <c r="EOK23" s="38"/>
      <c r="EOL23" s="38"/>
      <c r="EOM23" s="38"/>
      <c r="EON23" s="38"/>
      <c r="EOO23" s="38"/>
      <c r="EOP23" s="38"/>
      <c r="EOQ23" s="38"/>
      <c r="EOR23" s="38"/>
      <c r="EOS23" s="38"/>
      <c r="EOT23" s="38"/>
      <c r="EOU23" s="38"/>
      <c r="EOV23" s="38"/>
      <c r="EOW23" s="38"/>
      <c r="EOX23" s="38"/>
      <c r="EOY23" s="38"/>
      <c r="EOZ23" s="38"/>
      <c r="EPA23" s="38"/>
      <c r="EPB23" s="38"/>
      <c r="EPC23" s="38"/>
      <c r="EPD23" s="38"/>
      <c r="EPE23" s="38"/>
      <c r="EPF23" s="38"/>
      <c r="EPG23" s="38"/>
      <c r="EPH23" s="38"/>
      <c r="EPI23" s="38"/>
      <c r="EPJ23" s="38"/>
      <c r="EPK23" s="38"/>
      <c r="EPL23" s="38"/>
      <c r="EPM23" s="38"/>
      <c r="EPN23" s="38"/>
      <c r="EPO23" s="38"/>
      <c r="EPP23" s="38"/>
      <c r="EPQ23" s="38"/>
      <c r="EPR23" s="38"/>
      <c r="EPS23" s="38"/>
      <c r="EPT23" s="38"/>
      <c r="EPU23" s="38"/>
      <c r="EPV23" s="38"/>
      <c r="EPW23" s="38"/>
      <c r="EPX23" s="38"/>
      <c r="EPY23" s="38"/>
      <c r="EPZ23" s="38"/>
      <c r="EQA23" s="38"/>
      <c r="EQB23" s="38"/>
      <c r="EQC23" s="38"/>
      <c r="EQD23" s="38"/>
      <c r="EQE23" s="38"/>
      <c r="EQF23" s="38"/>
      <c r="EQG23" s="38"/>
      <c r="EQH23" s="38"/>
      <c r="EQI23" s="38"/>
      <c r="EQJ23" s="38"/>
      <c r="EQK23" s="38"/>
      <c r="EQL23" s="38"/>
      <c r="EQM23" s="38"/>
      <c r="EQN23" s="38"/>
      <c r="EQO23" s="38"/>
      <c r="EQP23" s="38"/>
      <c r="EQQ23" s="38"/>
      <c r="EQR23" s="38"/>
      <c r="EQS23" s="38"/>
      <c r="EQT23" s="38"/>
      <c r="EQU23" s="38"/>
      <c r="EQV23" s="38"/>
      <c r="EQW23" s="38"/>
      <c r="EQX23" s="38"/>
      <c r="EQY23" s="38"/>
      <c r="EQZ23" s="38"/>
      <c r="ERA23" s="38"/>
      <c r="ERB23" s="38"/>
      <c r="ERC23" s="38"/>
      <c r="ERD23" s="38"/>
      <c r="ERE23" s="38"/>
      <c r="ERF23" s="38"/>
      <c r="ERG23" s="38"/>
      <c r="ERH23" s="38"/>
      <c r="ERI23" s="38"/>
      <c r="ERJ23" s="38"/>
      <c r="ERK23" s="38"/>
      <c r="ERL23" s="38"/>
      <c r="ERM23" s="38"/>
      <c r="ERN23" s="38"/>
      <c r="ERO23" s="38"/>
      <c r="ERP23" s="38"/>
      <c r="ERQ23" s="38"/>
      <c r="ERR23" s="38"/>
      <c r="ERS23" s="38"/>
      <c r="ERT23" s="38"/>
      <c r="ERU23" s="38"/>
      <c r="ERV23" s="38"/>
      <c r="ERW23" s="38"/>
      <c r="ERX23" s="38"/>
      <c r="ERY23" s="38"/>
      <c r="ERZ23" s="38"/>
      <c r="ESA23" s="38"/>
      <c r="ESB23" s="38"/>
      <c r="ESC23" s="38"/>
      <c r="ESD23" s="38"/>
      <c r="ESE23" s="38"/>
      <c r="ESF23" s="38"/>
      <c r="ESG23" s="38"/>
      <c r="ESH23" s="38"/>
      <c r="ESI23" s="38"/>
      <c r="ESJ23" s="38"/>
      <c r="ESK23" s="38"/>
      <c r="ESL23" s="38"/>
      <c r="ESM23" s="38"/>
      <c r="ESN23" s="38"/>
      <c r="ESO23" s="38"/>
      <c r="ESP23" s="38"/>
      <c r="ESQ23" s="38"/>
      <c r="ESR23" s="38"/>
      <c r="ESS23" s="38"/>
      <c r="EST23" s="38"/>
      <c r="ESU23" s="38"/>
      <c r="ESV23" s="38"/>
      <c r="ESW23" s="38"/>
      <c r="ESX23" s="38"/>
      <c r="ESY23" s="38"/>
      <c r="ESZ23" s="38"/>
      <c r="ETA23" s="38"/>
      <c r="ETB23" s="38"/>
      <c r="ETC23" s="38"/>
      <c r="ETD23" s="38"/>
      <c r="ETE23" s="38"/>
      <c r="ETF23" s="38"/>
      <c r="ETG23" s="38"/>
      <c r="ETH23" s="38"/>
      <c r="ETI23" s="38"/>
      <c r="ETJ23" s="38"/>
      <c r="ETK23" s="38"/>
      <c r="ETL23" s="38"/>
      <c r="ETM23" s="38"/>
      <c r="ETN23" s="38"/>
      <c r="ETO23" s="38"/>
      <c r="ETP23" s="38"/>
      <c r="ETQ23" s="38"/>
      <c r="ETR23" s="38"/>
      <c r="ETS23" s="38"/>
      <c r="ETT23" s="38"/>
      <c r="ETU23" s="38"/>
      <c r="ETV23" s="38"/>
      <c r="ETW23" s="38"/>
      <c r="ETX23" s="38"/>
      <c r="ETY23" s="38"/>
      <c r="ETZ23" s="38"/>
      <c r="EUA23" s="38"/>
      <c r="EUB23" s="38"/>
      <c r="EUC23" s="38"/>
      <c r="EUD23" s="38"/>
      <c r="EUE23" s="38"/>
      <c r="EUF23" s="38"/>
      <c r="EUG23" s="38"/>
      <c r="EUH23" s="38"/>
      <c r="EUI23" s="38"/>
      <c r="EUJ23" s="38"/>
      <c r="EUK23" s="38"/>
      <c r="EUL23" s="38"/>
      <c r="EUM23" s="38"/>
      <c r="EUN23" s="38"/>
      <c r="EUO23" s="38"/>
      <c r="EUP23" s="38"/>
      <c r="EUQ23" s="38"/>
      <c r="EUR23" s="38"/>
      <c r="EUS23" s="38"/>
      <c r="EUT23" s="38"/>
      <c r="EUU23" s="38"/>
      <c r="EUV23" s="38"/>
      <c r="EUW23" s="38"/>
      <c r="EUX23" s="38"/>
      <c r="EUY23" s="38"/>
      <c r="EUZ23" s="38"/>
      <c r="EVA23" s="38"/>
      <c r="EVB23" s="38"/>
      <c r="EVC23" s="38"/>
      <c r="EVD23" s="38"/>
      <c r="EVE23" s="38"/>
      <c r="EVF23" s="38"/>
      <c r="EVG23" s="38"/>
      <c r="EVH23" s="38"/>
      <c r="EVI23" s="38"/>
      <c r="EVJ23" s="38"/>
      <c r="EVK23" s="38"/>
      <c r="EVL23" s="38"/>
      <c r="EVM23" s="38"/>
      <c r="EVN23" s="38"/>
      <c r="EVO23" s="38"/>
      <c r="EVP23" s="38"/>
      <c r="EVQ23" s="38"/>
      <c r="EVR23" s="38"/>
      <c r="EVS23" s="38"/>
      <c r="EVT23" s="38"/>
      <c r="EVU23" s="38"/>
      <c r="EVV23" s="38"/>
      <c r="EVW23" s="38"/>
      <c r="EVX23" s="38"/>
      <c r="EVY23" s="38"/>
      <c r="EVZ23" s="38"/>
      <c r="EWA23" s="38"/>
      <c r="EWB23" s="38"/>
      <c r="EWC23" s="38"/>
      <c r="EWD23" s="38"/>
      <c r="EWE23" s="38"/>
      <c r="EWF23" s="38"/>
      <c r="EWG23" s="38"/>
      <c r="EWH23" s="38"/>
      <c r="EWI23" s="38"/>
      <c r="EWJ23" s="38"/>
      <c r="EWK23" s="38"/>
      <c r="EWL23" s="38"/>
      <c r="EWM23" s="38"/>
      <c r="EWN23" s="38"/>
      <c r="EWO23" s="38"/>
      <c r="EWP23" s="38"/>
      <c r="EWQ23" s="38"/>
      <c r="EWR23" s="38"/>
      <c r="EWS23" s="38"/>
      <c r="EWT23" s="38"/>
      <c r="EWU23" s="38"/>
      <c r="EWV23" s="38"/>
      <c r="EWW23" s="38"/>
      <c r="EWX23" s="38"/>
      <c r="EWY23" s="38"/>
      <c r="EWZ23" s="38"/>
      <c r="EXA23" s="38"/>
      <c r="EXB23" s="38"/>
      <c r="EXC23" s="38"/>
      <c r="EXD23" s="38"/>
      <c r="EXE23" s="38"/>
      <c r="EXF23" s="38"/>
      <c r="EXG23" s="38"/>
      <c r="EXH23" s="38"/>
      <c r="EXI23" s="38"/>
      <c r="EXJ23" s="38"/>
      <c r="EXK23" s="38"/>
      <c r="EXL23" s="38"/>
      <c r="EXM23" s="38"/>
      <c r="EXN23" s="38"/>
      <c r="EXO23" s="38"/>
      <c r="EXP23" s="38"/>
      <c r="EXQ23" s="38"/>
      <c r="EXR23" s="38"/>
      <c r="EXS23" s="38"/>
      <c r="EXT23" s="38"/>
      <c r="EXU23" s="38"/>
      <c r="EXV23" s="38"/>
      <c r="EXW23" s="38"/>
      <c r="EXX23" s="38"/>
      <c r="EXY23" s="38"/>
      <c r="EXZ23" s="38"/>
      <c r="EYA23" s="38"/>
      <c r="EYB23" s="38"/>
      <c r="EYC23" s="38"/>
      <c r="EYD23" s="38"/>
      <c r="EYE23" s="38"/>
      <c r="EYF23" s="38"/>
      <c r="EYG23" s="38"/>
      <c r="EYH23" s="38"/>
      <c r="EYI23" s="38"/>
      <c r="EYJ23" s="38"/>
      <c r="EYK23" s="38"/>
      <c r="EYL23" s="38"/>
      <c r="EYM23" s="38"/>
      <c r="EYN23" s="38"/>
      <c r="EYO23" s="38"/>
      <c r="EYP23" s="38"/>
      <c r="EYQ23" s="38"/>
      <c r="EYR23" s="38"/>
      <c r="EYS23" s="38"/>
      <c r="EYT23" s="38"/>
      <c r="EYU23" s="38"/>
      <c r="EYV23" s="38"/>
      <c r="EYW23" s="38"/>
      <c r="EYX23" s="38"/>
      <c r="EYY23" s="38"/>
      <c r="EYZ23" s="38"/>
      <c r="EZA23" s="38"/>
      <c r="EZB23" s="38"/>
      <c r="EZC23" s="38"/>
      <c r="EZD23" s="38"/>
      <c r="EZE23" s="38"/>
      <c r="EZF23" s="38"/>
      <c r="EZG23" s="38"/>
      <c r="EZH23" s="38"/>
      <c r="EZI23" s="38"/>
      <c r="EZJ23" s="38"/>
      <c r="EZK23" s="38"/>
      <c r="EZL23" s="38"/>
      <c r="EZM23" s="38"/>
      <c r="EZN23" s="38"/>
      <c r="EZO23" s="38"/>
      <c r="EZP23" s="38"/>
      <c r="EZQ23" s="38"/>
      <c r="EZR23" s="38"/>
      <c r="EZS23" s="38"/>
      <c r="EZT23" s="38"/>
      <c r="EZU23" s="38"/>
      <c r="EZV23" s="38"/>
      <c r="EZW23" s="38"/>
      <c r="EZX23" s="38"/>
      <c r="EZY23" s="38"/>
      <c r="EZZ23" s="38"/>
      <c r="FAA23" s="38"/>
      <c r="FAB23" s="38"/>
      <c r="FAC23" s="38"/>
      <c r="FAD23" s="38"/>
      <c r="FAE23" s="38"/>
      <c r="FAF23" s="38"/>
      <c r="FAG23" s="38"/>
      <c r="FAH23" s="38"/>
      <c r="FAI23" s="38"/>
      <c r="FAJ23" s="38"/>
      <c r="FAK23" s="38"/>
      <c r="FAL23" s="38"/>
      <c r="FAM23" s="38"/>
      <c r="FAN23" s="38"/>
      <c r="FAO23" s="38"/>
      <c r="FAP23" s="38"/>
      <c r="FAQ23" s="38"/>
      <c r="FAR23" s="38"/>
      <c r="FAS23" s="38"/>
      <c r="FAT23" s="38"/>
      <c r="FAU23" s="38"/>
      <c r="FAV23" s="38"/>
      <c r="FAW23" s="38"/>
      <c r="FAX23" s="38"/>
      <c r="FAY23" s="38"/>
      <c r="FAZ23" s="38"/>
      <c r="FBA23" s="38"/>
      <c r="FBB23" s="38"/>
      <c r="FBC23" s="38"/>
      <c r="FBD23" s="38"/>
      <c r="FBE23" s="38"/>
      <c r="FBF23" s="38"/>
      <c r="FBG23" s="38"/>
      <c r="FBH23" s="38"/>
      <c r="FBI23" s="38"/>
      <c r="FBJ23" s="38"/>
      <c r="FBK23" s="38"/>
      <c r="FBL23" s="38"/>
      <c r="FBM23" s="38"/>
      <c r="FBN23" s="38"/>
      <c r="FBO23" s="38"/>
      <c r="FBP23" s="38"/>
      <c r="FBQ23" s="38"/>
      <c r="FBR23" s="38"/>
      <c r="FBS23" s="38"/>
      <c r="FBT23" s="38"/>
      <c r="FBU23" s="38"/>
      <c r="FBV23" s="38"/>
      <c r="FBW23" s="38"/>
      <c r="FBX23" s="38"/>
      <c r="FBY23" s="38"/>
      <c r="FBZ23" s="38"/>
      <c r="FCA23" s="38"/>
      <c r="FCB23" s="38"/>
      <c r="FCC23" s="38"/>
      <c r="FCD23" s="38"/>
      <c r="FCE23" s="38"/>
      <c r="FCF23" s="38"/>
      <c r="FCG23" s="38"/>
      <c r="FCH23" s="38"/>
      <c r="FCI23" s="38"/>
      <c r="FCJ23" s="38"/>
      <c r="FCK23" s="38"/>
      <c r="FCL23" s="38"/>
      <c r="FCM23" s="38"/>
      <c r="FCN23" s="38"/>
      <c r="FCO23" s="38"/>
      <c r="FCP23" s="38"/>
      <c r="FCQ23" s="38"/>
      <c r="FCR23" s="38"/>
      <c r="FCS23" s="38"/>
      <c r="FCT23" s="38"/>
      <c r="FCU23" s="38"/>
      <c r="FCV23" s="38"/>
      <c r="FCW23" s="38"/>
      <c r="FCX23" s="38"/>
      <c r="FCY23" s="38"/>
      <c r="FCZ23" s="38"/>
      <c r="FDA23" s="38"/>
      <c r="FDB23" s="38"/>
      <c r="FDC23" s="38"/>
      <c r="FDD23" s="38"/>
      <c r="FDE23" s="38"/>
      <c r="FDF23" s="38"/>
      <c r="FDG23" s="38"/>
      <c r="FDH23" s="38"/>
      <c r="FDI23" s="38"/>
      <c r="FDJ23" s="38"/>
      <c r="FDK23" s="38"/>
      <c r="FDL23" s="38"/>
      <c r="FDM23" s="38"/>
      <c r="FDN23" s="38"/>
      <c r="FDO23" s="38"/>
      <c r="FDP23" s="38"/>
      <c r="FDQ23" s="38"/>
      <c r="FDR23" s="38"/>
      <c r="FDS23" s="38"/>
      <c r="FDT23" s="38"/>
      <c r="FDU23" s="38"/>
      <c r="FDV23" s="38"/>
      <c r="FDW23" s="38"/>
      <c r="FDX23" s="38"/>
      <c r="FDY23" s="38"/>
      <c r="FDZ23" s="38"/>
      <c r="FEA23" s="38"/>
      <c r="FEB23" s="38"/>
      <c r="FEC23" s="38"/>
      <c r="FED23" s="38"/>
      <c r="FEE23" s="38"/>
      <c r="FEF23" s="38"/>
      <c r="FEG23" s="38"/>
      <c r="FEH23" s="38"/>
      <c r="FEI23" s="38"/>
      <c r="FEJ23" s="38"/>
      <c r="FEK23" s="38"/>
      <c r="FEL23" s="38"/>
      <c r="FEM23" s="38"/>
      <c r="FEN23" s="38"/>
      <c r="FEO23" s="38"/>
      <c r="FEP23" s="38"/>
      <c r="FEQ23" s="38"/>
      <c r="FER23" s="38"/>
      <c r="FES23" s="38"/>
      <c r="FET23" s="38"/>
      <c r="FEU23" s="38"/>
      <c r="FEV23" s="38"/>
      <c r="FEW23" s="38"/>
      <c r="FEX23" s="38"/>
      <c r="FEY23" s="38"/>
      <c r="FEZ23" s="38"/>
      <c r="FFA23" s="38"/>
      <c r="FFB23" s="38"/>
      <c r="FFC23" s="38"/>
      <c r="FFD23" s="38"/>
      <c r="FFE23" s="38"/>
      <c r="FFF23" s="38"/>
      <c r="FFG23" s="38"/>
      <c r="FFH23" s="38"/>
      <c r="FFI23" s="38"/>
      <c r="FFJ23" s="38"/>
      <c r="FFK23" s="38"/>
      <c r="FFL23" s="38"/>
      <c r="FFM23" s="38"/>
      <c r="FFN23" s="38"/>
      <c r="FFO23" s="38"/>
      <c r="FFP23" s="38"/>
      <c r="FFQ23" s="38"/>
      <c r="FFR23" s="38"/>
      <c r="FFS23" s="38"/>
      <c r="FFT23" s="38"/>
      <c r="FFU23" s="38"/>
      <c r="FFV23" s="38"/>
      <c r="FFW23" s="38"/>
      <c r="FFX23" s="38"/>
      <c r="FFY23" s="38"/>
      <c r="FFZ23" s="38"/>
      <c r="FGA23" s="38"/>
      <c r="FGB23" s="38"/>
      <c r="FGC23" s="38"/>
      <c r="FGD23" s="38"/>
      <c r="FGE23" s="38"/>
      <c r="FGF23" s="38"/>
      <c r="FGG23" s="38"/>
      <c r="FGH23" s="38"/>
      <c r="FGI23" s="38"/>
      <c r="FGJ23" s="38"/>
      <c r="FGK23" s="38"/>
      <c r="FGL23" s="38"/>
      <c r="FGM23" s="38"/>
      <c r="FGN23" s="38"/>
      <c r="FGO23" s="38"/>
      <c r="FGP23" s="38"/>
      <c r="FGQ23" s="38"/>
      <c r="FGR23" s="38"/>
      <c r="FGS23" s="38"/>
      <c r="FGT23" s="38"/>
      <c r="FGU23" s="38"/>
      <c r="FGV23" s="38"/>
      <c r="FGW23" s="38"/>
      <c r="FGX23" s="38"/>
      <c r="FGY23" s="38"/>
      <c r="FGZ23" s="38"/>
      <c r="FHA23" s="38"/>
      <c r="FHB23" s="38"/>
      <c r="FHC23" s="38"/>
      <c r="FHD23" s="38"/>
      <c r="FHE23" s="38"/>
      <c r="FHF23" s="38"/>
      <c r="FHG23" s="38"/>
      <c r="FHH23" s="38"/>
      <c r="FHI23" s="38"/>
      <c r="FHJ23" s="38"/>
      <c r="FHK23" s="38"/>
      <c r="FHL23" s="38"/>
      <c r="FHM23" s="38"/>
      <c r="FHN23" s="38"/>
      <c r="FHO23" s="38"/>
      <c r="FHP23" s="38"/>
      <c r="FHQ23" s="38"/>
      <c r="FHR23" s="38"/>
      <c r="FHS23" s="38"/>
      <c r="FHT23" s="38"/>
      <c r="FHU23" s="38"/>
      <c r="FHV23" s="38"/>
      <c r="FHW23" s="38"/>
      <c r="FHX23" s="38"/>
      <c r="FHY23" s="38"/>
      <c r="FHZ23" s="38"/>
      <c r="FIA23" s="38"/>
      <c r="FIB23" s="38"/>
      <c r="FIC23" s="38"/>
      <c r="FID23" s="38"/>
      <c r="FIE23" s="38"/>
      <c r="FIF23" s="38"/>
      <c r="FIG23" s="38"/>
      <c r="FIH23" s="38"/>
      <c r="FII23" s="38"/>
      <c r="FIJ23" s="38"/>
      <c r="FIK23" s="38"/>
      <c r="FIL23" s="38"/>
      <c r="FIM23" s="38"/>
      <c r="FIN23" s="38"/>
      <c r="FIO23" s="38"/>
      <c r="FIP23" s="38"/>
      <c r="FIQ23" s="38"/>
      <c r="FIR23" s="38"/>
      <c r="FIS23" s="38"/>
      <c r="FIT23" s="38"/>
      <c r="FIU23" s="38"/>
      <c r="FIV23" s="38"/>
      <c r="FIW23" s="38"/>
      <c r="FIX23" s="38"/>
      <c r="FIY23" s="38"/>
      <c r="FIZ23" s="38"/>
      <c r="FJA23" s="38"/>
      <c r="FJB23" s="38"/>
      <c r="FJC23" s="38"/>
      <c r="FJD23" s="38"/>
      <c r="FJE23" s="38"/>
      <c r="FJF23" s="38"/>
      <c r="FJG23" s="38"/>
      <c r="FJH23" s="38"/>
      <c r="FJI23" s="38"/>
      <c r="FJJ23" s="38"/>
      <c r="FJK23" s="38"/>
      <c r="FJL23" s="38"/>
      <c r="FJM23" s="38"/>
      <c r="FJN23" s="38"/>
      <c r="FJO23" s="38"/>
      <c r="FJP23" s="38"/>
      <c r="FJQ23" s="38"/>
      <c r="FJR23" s="38"/>
      <c r="FJS23" s="38"/>
      <c r="FJT23" s="38"/>
      <c r="FJU23" s="38"/>
      <c r="FJV23" s="38"/>
      <c r="FJW23" s="38"/>
      <c r="FJX23" s="38"/>
      <c r="FJY23" s="38"/>
      <c r="FJZ23" s="38"/>
      <c r="FKA23" s="38"/>
      <c r="FKB23" s="38"/>
      <c r="FKC23" s="38"/>
      <c r="FKD23" s="38"/>
      <c r="FKE23" s="38"/>
      <c r="FKF23" s="38"/>
      <c r="FKG23" s="38"/>
      <c r="FKH23" s="38"/>
      <c r="FKI23" s="38"/>
      <c r="FKJ23" s="38"/>
      <c r="FKK23" s="38"/>
      <c r="FKL23" s="38"/>
      <c r="FKM23" s="38"/>
      <c r="FKN23" s="38"/>
      <c r="FKO23" s="38"/>
      <c r="FKP23" s="38"/>
      <c r="FKQ23" s="38"/>
      <c r="FKR23" s="38"/>
      <c r="FKS23" s="38"/>
      <c r="FKT23" s="38"/>
      <c r="FKU23" s="38"/>
      <c r="FKV23" s="38"/>
      <c r="FKW23" s="38"/>
      <c r="FKX23" s="38"/>
      <c r="FKY23" s="38"/>
      <c r="FKZ23" s="38"/>
      <c r="FLA23" s="38"/>
      <c r="FLB23" s="38"/>
      <c r="FLC23" s="38"/>
      <c r="FLD23" s="38"/>
      <c r="FLE23" s="38"/>
      <c r="FLF23" s="38"/>
      <c r="FLG23" s="38"/>
      <c r="FLH23" s="38"/>
      <c r="FLI23" s="38"/>
      <c r="FLJ23" s="38"/>
      <c r="FLK23" s="38"/>
      <c r="FLL23" s="38"/>
      <c r="FLM23" s="38"/>
      <c r="FLN23" s="38"/>
      <c r="FLO23" s="38"/>
      <c r="FLP23" s="38"/>
      <c r="FLQ23" s="38"/>
      <c r="FLR23" s="38"/>
      <c r="FLS23" s="38"/>
      <c r="FLT23" s="38"/>
      <c r="FLU23" s="38"/>
      <c r="FLV23" s="38"/>
      <c r="FLW23" s="38"/>
      <c r="FLX23" s="38"/>
      <c r="FLY23" s="38"/>
      <c r="FLZ23" s="38"/>
      <c r="FMA23" s="38"/>
      <c r="FMB23" s="38"/>
      <c r="FMC23" s="38"/>
      <c r="FMD23" s="38"/>
      <c r="FME23" s="38"/>
      <c r="FMF23" s="38"/>
      <c r="FMG23" s="38"/>
      <c r="FMH23" s="38"/>
      <c r="FMI23" s="38"/>
      <c r="FMJ23" s="38"/>
      <c r="FMK23" s="38"/>
      <c r="FML23" s="38"/>
      <c r="FMM23" s="38"/>
      <c r="FMN23" s="38"/>
      <c r="FMO23" s="38"/>
      <c r="FMP23" s="38"/>
      <c r="FMQ23" s="38"/>
      <c r="FMR23" s="38"/>
      <c r="FMS23" s="38"/>
      <c r="FMT23" s="38"/>
      <c r="FMU23" s="38"/>
      <c r="FMV23" s="38"/>
      <c r="FMW23" s="38"/>
      <c r="FMX23" s="38"/>
      <c r="FMY23" s="38"/>
      <c r="FMZ23" s="38"/>
      <c r="FNA23" s="38"/>
      <c r="FNB23" s="38"/>
      <c r="FNC23" s="38"/>
      <c r="FND23" s="38"/>
      <c r="FNE23" s="38"/>
      <c r="FNF23" s="38"/>
      <c r="FNG23" s="38"/>
      <c r="FNH23" s="38"/>
      <c r="FNI23" s="38"/>
      <c r="FNJ23" s="38"/>
      <c r="FNK23" s="38"/>
      <c r="FNL23" s="38"/>
      <c r="FNM23" s="38"/>
      <c r="FNN23" s="38"/>
      <c r="FNO23" s="38"/>
      <c r="FNP23" s="38"/>
      <c r="FNQ23" s="38"/>
      <c r="FNR23" s="38"/>
      <c r="FNS23" s="38"/>
      <c r="FNT23" s="38"/>
      <c r="FNU23" s="38"/>
      <c r="FNV23" s="38"/>
      <c r="FNW23" s="38"/>
      <c r="FNX23" s="38"/>
      <c r="FNY23" s="38"/>
      <c r="FNZ23" s="38"/>
      <c r="FOA23" s="38"/>
      <c r="FOB23" s="38"/>
      <c r="FOC23" s="38"/>
      <c r="FOD23" s="38"/>
      <c r="FOE23" s="38"/>
      <c r="FOF23" s="38"/>
      <c r="FOG23" s="38"/>
      <c r="FOH23" s="38"/>
      <c r="FOI23" s="38"/>
      <c r="FOJ23" s="38"/>
      <c r="FOK23" s="38"/>
      <c r="FOL23" s="38"/>
      <c r="FOM23" s="38"/>
      <c r="FON23" s="38"/>
      <c r="FOO23" s="38"/>
      <c r="FOP23" s="38"/>
      <c r="FOQ23" s="38"/>
      <c r="FOR23" s="38"/>
      <c r="FOS23" s="38"/>
      <c r="FOT23" s="38"/>
      <c r="FOU23" s="38"/>
      <c r="FOV23" s="38"/>
      <c r="FOW23" s="38"/>
      <c r="FOX23" s="38"/>
      <c r="FOY23" s="38"/>
      <c r="FOZ23" s="38"/>
      <c r="FPA23" s="38"/>
      <c r="FPB23" s="38"/>
      <c r="FPC23" s="38"/>
      <c r="FPD23" s="38"/>
      <c r="FPE23" s="38"/>
      <c r="FPF23" s="38"/>
      <c r="FPG23" s="38"/>
      <c r="FPH23" s="38"/>
      <c r="FPI23" s="38"/>
      <c r="FPJ23" s="38"/>
      <c r="FPK23" s="38"/>
      <c r="FPL23" s="38"/>
      <c r="FPM23" s="38"/>
      <c r="FPN23" s="38"/>
      <c r="FPO23" s="38"/>
      <c r="FPP23" s="38"/>
      <c r="FPQ23" s="38"/>
      <c r="FPR23" s="38"/>
      <c r="FPS23" s="38"/>
      <c r="FPT23" s="38"/>
      <c r="FPU23" s="38"/>
      <c r="FPV23" s="38"/>
      <c r="FPW23" s="38"/>
      <c r="FPX23" s="38"/>
      <c r="FPY23" s="38"/>
      <c r="FPZ23" s="38"/>
      <c r="FQA23" s="38"/>
      <c r="FQB23" s="38"/>
      <c r="FQC23" s="38"/>
      <c r="FQD23" s="38"/>
      <c r="FQE23" s="38"/>
      <c r="FQF23" s="38"/>
      <c r="FQG23" s="38"/>
      <c r="FQH23" s="38"/>
      <c r="FQI23" s="38"/>
      <c r="FQJ23" s="38"/>
      <c r="FQK23" s="38"/>
      <c r="FQL23" s="38"/>
      <c r="FQM23" s="38"/>
      <c r="FQN23" s="38"/>
      <c r="FQO23" s="38"/>
      <c r="FQP23" s="38"/>
      <c r="FQQ23" s="38"/>
      <c r="FQR23" s="38"/>
      <c r="FQS23" s="38"/>
      <c r="FQT23" s="38"/>
      <c r="FQU23" s="38"/>
      <c r="FQV23" s="38"/>
      <c r="FQW23" s="38"/>
      <c r="FQX23" s="38"/>
      <c r="FQY23" s="38"/>
      <c r="FQZ23" s="38"/>
      <c r="FRA23" s="38"/>
      <c r="FRB23" s="38"/>
      <c r="FRC23" s="38"/>
      <c r="FRD23" s="38"/>
      <c r="FRE23" s="38"/>
      <c r="FRF23" s="38"/>
      <c r="FRG23" s="38"/>
      <c r="FRH23" s="38"/>
      <c r="FRI23" s="38"/>
      <c r="FRJ23" s="38"/>
      <c r="FRK23" s="38"/>
      <c r="FRL23" s="38"/>
      <c r="FRM23" s="38"/>
      <c r="FRN23" s="38"/>
      <c r="FRO23" s="38"/>
      <c r="FRP23" s="38"/>
      <c r="FRQ23" s="38"/>
      <c r="FRR23" s="38"/>
      <c r="FRS23" s="38"/>
      <c r="FRT23" s="38"/>
      <c r="FRU23" s="38"/>
      <c r="FRV23" s="38"/>
      <c r="FRW23" s="38"/>
      <c r="FRX23" s="38"/>
      <c r="FRY23" s="38"/>
      <c r="FRZ23" s="38"/>
      <c r="FSA23" s="38"/>
      <c r="FSB23" s="38"/>
      <c r="FSC23" s="38"/>
      <c r="FSD23" s="38"/>
      <c r="FSE23" s="38"/>
      <c r="FSF23" s="38"/>
      <c r="FSG23" s="38"/>
      <c r="FSH23" s="38"/>
      <c r="FSI23" s="38"/>
      <c r="FSJ23" s="38"/>
      <c r="FSK23" s="38"/>
      <c r="FSL23" s="38"/>
      <c r="FSM23" s="38"/>
      <c r="FSN23" s="38"/>
      <c r="FSO23" s="38"/>
      <c r="FSP23" s="38"/>
      <c r="FSQ23" s="38"/>
      <c r="FSR23" s="38"/>
      <c r="FSS23" s="38"/>
      <c r="FST23" s="38"/>
      <c r="FSU23" s="38"/>
      <c r="FSV23" s="38"/>
      <c r="FSW23" s="38"/>
      <c r="FSX23" s="38"/>
      <c r="FSY23" s="38"/>
      <c r="FSZ23" s="38"/>
      <c r="FTA23" s="38"/>
      <c r="FTB23" s="38"/>
      <c r="FTC23" s="38"/>
      <c r="FTD23" s="38"/>
      <c r="FTE23" s="38"/>
      <c r="FTF23" s="38"/>
      <c r="FTG23" s="38"/>
      <c r="FTH23" s="38"/>
      <c r="FTI23" s="38"/>
      <c r="FTJ23" s="38"/>
      <c r="FTK23" s="38"/>
      <c r="FTL23" s="38"/>
      <c r="FTM23" s="38"/>
      <c r="FTN23" s="38"/>
      <c r="FTO23" s="38"/>
      <c r="FTP23" s="38"/>
      <c r="FTQ23" s="38"/>
      <c r="FTR23" s="38"/>
      <c r="FTS23" s="38"/>
      <c r="FTT23" s="38"/>
      <c r="FTU23" s="38"/>
      <c r="FTV23" s="38"/>
      <c r="FTW23" s="38"/>
      <c r="FTX23" s="38"/>
      <c r="FTY23" s="38"/>
      <c r="FTZ23" s="38"/>
      <c r="FUA23" s="38"/>
      <c r="FUB23" s="38"/>
      <c r="FUC23" s="38"/>
      <c r="FUD23" s="38"/>
      <c r="FUE23" s="38"/>
      <c r="FUF23" s="38"/>
      <c r="FUG23" s="38"/>
      <c r="FUH23" s="38"/>
      <c r="FUI23" s="38"/>
      <c r="FUJ23" s="38"/>
      <c r="FUK23" s="38"/>
      <c r="FUL23" s="38"/>
      <c r="FUM23" s="38"/>
      <c r="FUN23" s="38"/>
      <c r="FUO23" s="38"/>
      <c r="FUP23" s="38"/>
      <c r="FUQ23" s="38"/>
      <c r="FUR23" s="38"/>
      <c r="FUS23" s="38"/>
      <c r="FUT23" s="38"/>
      <c r="FUU23" s="38"/>
      <c r="FUV23" s="38"/>
      <c r="FUW23" s="38"/>
      <c r="FUX23" s="38"/>
      <c r="FUY23" s="38"/>
      <c r="FUZ23" s="38"/>
      <c r="FVA23" s="38"/>
      <c r="FVB23" s="38"/>
      <c r="FVC23" s="38"/>
      <c r="FVD23" s="38"/>
      <c r="FVE23" s="38"/>
      <c r="FVF23" s="38"/>
      <c r="FVG23" s="38"/>
      <c r="FVH23" s="38"/>
      <c r="FVI23" s="38"/>
      <c r="FVJ23" s="38"/>
      <c r="FVK23" s="38"/>
      <c r="FVL23" s="38"/>
      <c r="FVM23" s="38"/>
      <c r="FVN23" s="38"/>
      <c r="FVO23" s="38"/>
      <c r="FVP23" s="38"/>
      <c r="FVQ23" s="38"/>
      <c r="FVR23" s="38"/>
      <c r="FVS23" s="38"/>
      <c r="FVT23" s="38"/>
      <c r="FVU23" s="38"/>
      <c r="FVV23" s="38"/>
      <c r="FVW23" s="38"/>
      <c r="FVX23" s="38"/>
      <c r="FVY23" s="38"/>
      <c r="FVZ23" s="38"/>
      <c r="FWA23" s="38"/>
      <c r="FWB23" s="38"/>
      <c r="FWC23" s="38"/>
      <c r="FWD23" s="38"/>
      <c r="FWE23" s="38"/>
      <c r="FWF23" s="38"/>
      <c r="FWG23" s="38"/>
      <c r="FWH23" s="38"/>
      <c r="FWI23" s="38"/>
      <c r="FWJ23" s="38"/>
      <c r="FWK23" s="38"/>
      <c r="FWL23" s="38"/>
      <c r="FWM23" s="38"/>
      <c r="FWN23" s="38"/>
      <c r="FWO23" s="38"/>
      <c r="FWP23" s="38"/>
      <c r="FWQ23" s="38"/>
      <c r="FWR23" s="38"/>
      <c r="FWS23" s="38"/>
      <c r="FWT23" s="38"/>
      <c r="FWU23" s="38"/>
      <c r="FWV23" s="38"/>
      <c r="FWW23" s="38"/>
      <c r="FWX23" s="38"/>
      <c r="FWY23" s="38"/>
      <c r="FWZ23" s="38"/>
      <c r="FXA23" s="38"/>
      <c r="FXB23" s="38"/>
      <c r="FXC23" s="38"/>
      <c r="FXD23" s="38"/>
      <c r="FXE23" s="38"/>
      <c r="FXF23" s="38"/>
      <c r="FXG23" s="38"/>
      <c r="FXH23" s="38"/>
      <c r="FXI23" s="38"/>
      <c r="FXJ23" s="38"/>
      <c r="FXK23" s="38"/>
      <c r="FXL23" s="38"/>
      <c r="FXM23" s="38"/>
      <c r="FXN23" s="38"/>
      <c r="FXO23" s="38"/>
      <c r="FXP23" s="38"/>
      <c r="FXQ23" s="38"/>
      <c r="FXR23" s="38"/>
      <c r="FXS23" s="38"/>
      <c r="FXT23" s="38"/>
      <c r="FXU23" s="38"/>
      <c r="FXV23" s="38"/>
      <c r="FXW23" s="38"/>
      <c r="FXX23" s="38"/>
      <c r="FXY23" s="38"/>
      <c r="FXZ23" s="38"/>
      <c r="FYA23" s="38"/>
      <c r="FYB23" s="38"/>
      <c r="FYC23" s="38"/>
      <c r="FYD23" s="38"/>
      <c r="FYE23" s="38"/>
      <c r="FYF23" s="38"/>
      <c r="FYG23" s="38"/>
      <c r="FYH23" s="38"/>
      <c r="FYI23" s="38"/>
      <c r="FYJ23" s="38"/>
      <c r="FYK23" s="38"/>
      <c r="FYL23" s="38"/>
      <c r="FYM23" s="38"/>
      <c r="FYN23" s="38"/>
      <c r="FYO23" s="38"/>
      <c r="FYP23" s="38"/>
      <c r="FYQ23" s="38"/>
      <c r="FYR23" s="38"/>
      <c r="FYS23" s="38"/>
      <c r="FYT23" s="38"/>
      <c r="FYU23" s="38"/>
      <c r="FYV23" s="38"/>
      <c r="FYW23" s="38"/>
      <c r="FYX23" s="38"/>
      <c r="FYY23" s="38"/>
      <c r="FYZ23" s="38"/>
      <c r="FZA23" s="38"/>
      <c r="FZB23" s="38"/>
      <c r="FZC23" s="38"/>
      <c r="FZD23" s="38"/>
      <c r="FZE23" s="38"/>
      <c r="FZF23" s="38"/>
      <c r="FZG23" s="38"/>
      <c r="FZH23" s="38"/>
      <c r="FZI23" s="38"/>
      <c r="FZJ23" s="38"/>
      <c r="FZK23" s="38"/>
      <c r="FZL23" s="38"/>
      <c r="FZM23" s="38"/>
      <c r="FZN23" s="38"/>
      <c r="FZO23" s="38"/>
      <c r="FZP23" s="38"/>
      <c r="FZQ23" s="38"/>
      <c r="FZR23" s="38"/>
      <c r="FZS23" s="38"/>
      <c r="FZT23" s="38"/>
      <c r="FZU23" s="38"/>
      <c r="FZV23" s="38"/>
      <c r="FZW23" s="38"/>
      <c r="FZX23" s="38"/>
      <c r="FZY23" s="38"/>
      <c r="FZZ23" s="38"/>
      <c r="GAA23" s="38"/>
      <c r="GAB23" s="38"/>
      <c r="GAC23" s="38"/>
      <c r="GAD23" s="38"/>
      <c r="GAE23" s="38"/>
      <c r="GAF23" s="38"/>
      <c r="GAG23" s="38"/>
      <c r="GAH23" s="38"/>
      <c r="GAI23" s="38"/>
      <c r="GAJ23" s="38"/>
      <c r="GAK23" s="38"/>
      <c r="GAL23" s="38"/>
      <c r="GAM23" s="38"/>
      <c r="GAN23" s="38"/>
      <c r="GAO23" s="38"/>
      <c r="GAP23" s="38"/>
      <c r="GAQ23" s="38"/>
      <c r="GAR23" s="38"/>
      <c r="GAS23" s="38"/>
      <c r="GAT23" s="38"/>
      <c r="GAU23" s="38"/>
      <c r="GAV23" s="38"/>
      <c r="GAW23" s="38"/>
      <c r="GAX23" s="38"/>
      <c r="GAY23" s="38"/>
      <c r="GAZ23" s="38"/>
      <c r="GBA23" s="38"/>
      <c r="GBB23" s="38"/>
      <c r="GBC23" s="38"/>
      <c r="GBD23" s="38"/>
      <c r="GBE23" s="38"/>
      <c r="GBF23" s="38"/>
      <c r="GBG23" s="38"/>
      <c r="GBH23" s="38"/>
      <c r="GBI23" s="38"/>
      <c r="GBJ23" s="38"/>
      <c r="GBK23" s="38"/>
      <c r="GBL23" s="38"/>
      <c r="GBM23" s="38"/>
      <c r="GBN23" s="38"/>
      <c r="GBO23" s="38"/>
      <c r="GBP23" s="38"/>
      <c r="GBQ23" s="38"/>
      <c r="GBR23" s="38"/>
      <c r="GBS23" s="38"/>
      <c r="GBT23" s="38"/>
      <c r="GBU23" s="38"/>
      <c r="GBV23" s="38"/>
      <c r="GBW23" s="38"/>
      <c r="GBX23" s="38"/>
      <c r="GBY23" s="38"/>
      <c r="GBZ23" s="38"/>
      <c r="GCA23" s="38"/>
      <c r="GCB23" s="38"/>
      <c r="GCC23" s="38"/>
      <c r="GCD23" s="38"/>
      <c r="GCE23" s="38"/>
      <c r="GCF23" s="38"/>
      <c r="GCG23" s="38"/>
      <c r="GCH23" s="38"/>
      <c r="GCI23" s="38"/>
      <c r="GCJ23" s="38"/>
      <c r="GCK23" s="38"/>
      <c r="GCL23" s="38"/>
      <c r="GCM23" s="38"/>
      <c r="GCN23" s="38"/>
      <c r="GCO23" s="38"/>
      <c r="GCP23" s="38"/>
      <c r="GCQ23" s="38"/>
      <c r="GCR23" s="38"/>
      <c r="GCS23" s="38"/>
      <c r="GCT23" s="38"/>
      <c r="GCU23" s="38"/>
      <c r="GCV23" s="38"/>
      <c r="GCW23" s="38"/>
      <c r="GCX23" s="38"/>
      <c r="GCY23" s="38"/>
      <c r="GCZ23" s="38"/>
      <c r="GDA23" s="38"/>
      <c r="GDB23" s="38"/>
      <c r="GDC23" s="38"/>
      <c r="GDD23" s="38"/>
      <c r="GDE23" s="38"/>
      <c r="GDF23" s="38"/>
      <c r="GDG23" s="38"/>
      <c r="GDH23" s="38"/>
      <c r="GDI23" s="38"/>
      <c r="GDJ23" s="38"/>
      <c r="GDK23" s="38"/>
      <c r="GDL23" s="38"/>
      <c r="GDM23" s="38"/>
      <c r="GDN23" s="38"/>
      <c r="GDO23" s="38"/>
      <c r="GDP23" s="38"/>
      <c r="GDQ23" s="38"/>
      <c r="GDR23" s="38"/>
      <c r="GDS23" s="38"/>
      <c r="GDT23" s="38"/>
      <c r="GDU23" s="38"/>
      <c r="GDV23" s="38"/>
      <c r="GDW23" s="38"/>
      <c r="GDX23" s="38"/>
      <c r="GDY23" s="38"/>
      <c r="GDZ23" s="38"/>
      <c r="GEA23" s="38"/>
      <c r="GEB23" s="38"/>
      <c r="GEC23" s="38"/>
      <c r="GED23" s="38"/>
      <c r="GEE23" s="38"/>
      <c r="GEF23" s="38"/>
      <c r="GEG23" s="38"/>
      <c r="GEH23" s="38"/>
      <c r="GEI23" s="38"/>
      <c r="GEJ23" s="38"/>
      <c r="GEK23" s="38"/>
      <c r="GEL23" s="38"/>
      <c r="GEM23" s="38"/>
      <c r="GEN23" s="38"/>
      <c r="GEO23" s="38"/>
      <c r="GEP23" s="38"/>
      <c r="GEQ23" s="38"/>
      <c r="GER23" s="38"/>
      <c r="GES23" s="38"/>
      <c r="GET23" s="38"/>
      <c r="GEU23" s="38"/>
      <c r="GEV23" s="38"/>
      <c r="GEW23" s="38"/>
      <c r="GEX23" s="38"/>
      <c r="GEY23" s="38"/>
      <c r="GEZ23" s="38"/>
      <c r="GFA23" s="38"/>
      <c r="GFB23" s="38"/>
      <c r="GFC23" s="38"/>
      <c r="GFD23" s="38"/>
      <c r="GFE23" s="38"/>
      <c r="GFF23" s="38"/>
      <c r="GFG23" s="38"/>
      <c r="GFH23" s="38"/>
      <c r="GFI23" s="38"/>
      <c r="GFJ23" s="38"/>
      <c r="GFK23" s="38"/>
      <c r="GFL23" s="38"/>
      <c r="GFM23" s="38"/>
      <c r="GFN23" s="38"/>
      <c r="GFO23" s="38"/>
      <c r="GFP23" s="38"/>
      <c r="GFQ23" s="38"/>
      <c r="GFR23" s="38"/>
      <c r="GFS23" s="38"/>
      <c r="GFT23" s="38"/>
      <c r="GFU23" s="38"/>
      <c r="GFV23" s="38"/>
      <c r="GFW23" s="38"/>
      <c r="GFX23" s="38"/>
      <c r="GFY23" s="38"/>
      <c r="GFZ23" s="38"/>
      <c r="GGA23" s="38"/>
      <c r="GGB23" s="38"/>
      <c r="GGC23" s="38"/>
      <c r="GGD23" s="38"/>
      <c r="GGE23" s="38"/>
      <c r="GGF23" s="38"/>
      <c r="GGG23" s="38"/>
      <c r="GGH23" s="38"/>
      <c r="GGI23" s="38"/>
      <c r="GGJ23" s="38"/>
      <c r="GGK23" s="38"/>
      <c r="GGL23" s="38"/>
      <c r="GGM23" s="38"/>
      <c r="GGN23" s="38"/>
      <c r="GGO23" s="38"/>
      <c r="GGP23" s="38"/>
      <c r="GGQ23" s="38"/>
      <c r="GGR23" s="38"/>
      <c r="GGS23" s="38"/>
      <c r="GGT23" s="38"/>
      <c r="GGU23" s="38"/>
      <c r="GGV23" s="38"/>
      <c r="GGW23" s="38"/>
      <c r="GGX23" s="38"/>
      <c r="GGY23" s="38"/>
      <c r="GGZ23" s="38"/>
      <c r="GHA23" s="38"/>
      <c r="GHB23" s="38"/>
      <c r="GHC23" s="38"/>
      <c r="GHD23" s="38"/>
      <c r="GHE23" s="38"/>
      <c r="GHF23" s="38"/>
      <c r="GHG23" s="38"/>
      <c r="GHH23" s="38"/>
      <c r="GHI23" s="38"/>
      <c r="GHJ23" s="38"/>
      <c r="GHK23" s="38"/>
      <c r="GHL23" s="38"/>
      <c r="GHM23" s="38"/>
      <c r="GHN23" s="38"/>
      <c r="GHO23" s="38"/>
      <c r="GHP23" s="38"/>
      <c r="GHQ23" s="38"/>
      <c r="GHR23" s="38"/>
      <c r="GHS23" s="38"/>
      <c r="GHT23" s="38"/>
      <c r="GHU23" s="38"/>
      <c r="GHV23" s="38"/>
      <c r="GHW23" s="38"/>
      <c r="GHX23" s="38"/>
      <c r="GHY23" s="38"/>
      <c r="GHZ23" s="38"/>
      <c r="GIA23" s="38"/>
      <c r="GIB23" s="38"/>
      <c r="GIC23" s="38"/>
      <c r="GID23" s="38"/>
      <c r="GIE23" s="38"/>
      <c r="GIF23" s="38"/>
      <c r="GIG23" s="38"/>
      <c r="GIH23" s="38"/>
      <c r="GII23" s="38"/>
      <c r="GIJ23" s="38"/>
      <c r="GIK23" s="38"/>
      <c r="GIL23" s="38"/>
      <c r="GIM23" s="38"/>
      <c r="GIN23" s="38"/>
      <c r="GIO23" s="38"/>
      <c r="GIP23" s="38"/>
      <c r="GIQ23" s="38"/>
      <c r="GIR23" s="38"/>
      <c r="GIS23" s="38"/>
      <c r="GIT23" s="38"/>
      <c r="GIU23" s="38"/>
      <c r="GIV23" s="38"/>
      <c r="GIW23" s="38"/>
      <c r="GIX23" s="38"/>
      <c r="GIY23" s="38"/>
      <c r="GIZ23" s="38"/>
      <c r="GJA23" s="38"/>
      <c r="GJB23" s="38"/>
      <c r="GJC23" s="38"/>
      <c r="GJD23" s="38"/>
      <c r="GJE23" s="38"/>
      <c r="GJF23" s="38"/>
      <c r="GJG23" s="38"/>
      <c r="GJH23" s="38"/>
      <c r="GJI23" s="38"/>
      <c r="GJJ23" s="38"/>
      <c r="GJK23" s="38"/>
      <c r="GJL23" s="38"/>
      <c r="GJM23" s="38"/>
      <c r="GJN23" s="38"/>
      <c r="GJO23" s="38"/>
      <c r="GJP23" s="38"/>
      <c r="GJQ23" s="38"/>
      <c r="GJR23" s="38"/>
      <c r="GJS23" s="38"/>
      <c r="GJT23" s="38"/>
      <c r="GJU23" s="38"/>
      <c r="GJV23" s="38"/>
      <c r="GJW23" s="38"/>
      <c r="GJX23" s="38"/>
      <c r="GJY23" s="38"/>
      <c r="GJZ23" s="38"/>
      <c r="GKA23" s="38"/>
      <c r="GKB23" s="38"/>
      <c r="GKC23" s="38"/>
      <c r="GKD23" s="38"/>
      <c r="GKE23" s="38"/>
      <c r="GKF23" s="38"/>
      <c r="GKG23" s="38"/>
      <c r="GKH23" s="38"/>
      <c r="GKI23" s="38"/>
      <c r="GKJ23" s="38"/>
      <c r="GKK23" s="38"/>
      <c r="GKL23" s="38"/>
      <c r="GKM23" s="38"/>
      <c r="GKN23" s="38"/>
      <c r="GKO23" s="38"/>
      <c r="GKP23" s="38"/>
      <c r="GKQ23" s="38"/>
      <c r="GKR23" s="38"/>
      <c r="GKS23" s="38"/>
      <c r="GKT23" s="38"/>
      <c r="GKU23" s="38"/>
      <c r="GKV23" s="38"/>
      <c r="GKW23" s="38"/>
      <c r="GKX23" s="38"/>
      <c r="GKY23" s="38"/>
      <c r="GKZ23" s="38"/>
      <c r="GLA23" s="38"/>
      <c r="GLB23" s="38"/>
      <c r="GLC23" s="38"/>
      <c r="GLD23" s="38"/>
      <c r="GLE23" s="38"/>
      <c r="GLF23" s="38"/>
      <c r="GLG23" s="38"/>
      <c r="GLH23" s="38"/>
      <c r="GLI23" s="38"/>
      <c r="GLJ23" s="38"/>
      <c r="GLK23" s="38"/>
      <c r="GLL23" s="38"/>
      <c r="GLM23" s="38"/>
      <c r="GLN23" s="38"/>
      <c r="GLO23" s="38"/>
      <c r="GLP23" s="38"/>
      <c r="GLQ23" s="38"/>
      <c r="GLR23" s="38"/>
      <c r="GLS23" s="38"/>
      <c r="GLT23" s="38"/>
      <c r="GLU23" s="38"/>
      <c r="GLV23" s="38"/>
      <c r="GLW23" s="38"/>
      <c r="GLX23" s="38"/>
      <c r="GLY23" s="38"/>
      <c r="GLZ23" s="38"/>
      <c r="GMA23" s="38"/>
      <c r="GMB23" s="38"/>
      <c r="GMC23" s="38"/>
      <c r="GMD23" s="38"/>
      <c r="GME23" s="38"/>
      <c r="GMF23" s="38"/>
      <c r="GMG23" s="38"/>
      <c r="GMH23" s="38"/>
      <c r="GMI23" s="38"/>
      <c r="GMJ23" s="38"/>
      <c r="GMK23" s="38"/>
      <c r="GML23" s="38"/>
      <c r="GMM23" s="38"/>
      <c r="GMN23" s="38"/>
      <c r="GMO23" s="38"/>
      <c r="GMP23" s="38"/>
      <c r="GMQ23" s="38"/>
      <c r="GMR23" s="38"/>
      <c r="GMS23" s="38"/>
      <c r="GMT23" s="38"/>
      <c r="GMU23" s="38"/>
      <c r="GMV23" s="38"/>
      <c r="GMW23" s="38"/>
      <c r="GMX23" s="38"/>
      <c r="GMY23" s="38"/>
      <c r="GMZ23" s="38"/>
      <c r="GNA23" s="38"/>
      <c r="GNB23" s="38"/>
      <c r="GNC23" s="38"/>
      <c r="GND23" s="38"/>
      <c r="GNE23" s="38"/>
      <c r="GNF23" s="38"/>
      <c r="GNG23" s="38"/>
      <c r="GNH23" s="38"/>
      <c r="GNI23" s="38"/>
      <c r="GNJ23" s="38"/>
      <c r="GNK23" s="38"/>
      <c r="GNL23" s="38"/>
      <c r="GNM23" s="38"/>
      <c r="GNN23" s="38"/>
      <c r="GNO23" s="38"/>
      <c r="GNP23" s="38"/>
      <c r="GNQ23" s="38"/>
      <c r="GNR23" s="38"/>
      <c r="GNS23" s="38"/>
      <c r="GNT23" s="38"/>
      <c r="GNU23" s="38"/>
      <c r="GNV23" s="38"/>
      <c r="GNW23" s="38"/>
      <c r="GNX23" s="38"/>
      <c r="GNY23" s="38"/>
      <c r="GNZ23" s="38"/>
      <c r="GOA23" s="38"/>
      <c r="GOB23" s="38"/>
      <c r="GOC23" s="38"/>
      <c r="GOD23" s="38"/>
      <c r="GOE23" s="38"/>
      <c r="GOF23" s="38"/>
      <c r="GOG23" s="38"/>
      <c r="GOH23" s="38"/>
      <c r="GOI23" s="38"/>
      <c r="GOJ23" s="38"/>
      <c r="GOK23" s="38"/>
      <c r="GOL23" s="38"/>
      <c r="GOM23" s="38"/>
      <c r="GON23" s="38"/>
      <c r="GOO23" s="38"/>
      <c r="GOP23" s="38"/>
      <c r="GOQ23" s="38"/>
      <c r="GOR23" s="38"/>
      <c r="GOS23" s="38"/>
      <c r="GOT23" s="38"/>
      <c r="GOU23" s="38"/>
      <c r="GOV23" s="38"/>
      <c r="GOW23" s="38"/>
      <c r="GOX23" s="38"/>
      <c r="GOY23" s="38"/>
      <c r="GOZ23" s="38"/>
      <c r="GPA23" s="38"/>
      <c r="GPB23" s="38"/>
      <c r="GPC23" s="38"/>
      <c r="GPD23" s="38"/>
      <c r="GPE23" s="38"/>
      <c r="GPF23" s="38"/>
      <c r="GPG23" s="38"/>
      <c r="GPH23" s="38"/>
      <c r="GPI23" s="38"/>
      <c r="GPJ23" s="38"/>
      <c r="GPK23" s="38"/>
      <c r="GPL23" s="38"/>
      <c r="GPM23" s="38"/>
      <c r="GPN23" s="38"/>
      <c r="GPO23" s="38"/>
      <c r="GPP23" s="38"/>
      <c r="GPQ23" s="38"/>
      <c r="GPR23" s="38"/>
      <c r="GPS23" s="38"/>
      <c r="GPT23" s="38"/>
      <c r="GPU23" s="38"/>
      <c r="GPV23" s="38"/>
      <c r="GPW23" s="38"/>
      <c r="GPX23" s="38"/>
      <c r="GPY23" s="38"/>
      <c r="GPZ23" s="38"/>
      <c r="GQA23" s="38"/>
      <c r="GQB23" s="38"/>
      <c r="GQC23" s="38"/>
      <c r="GQD23" s="38"/>
      <c r="GQE23" s="38"/>
      <c r="GQF23" s="38"/>
      <c r="GQG23" s="38"/>
      <c r="GQH23" s="38"/>
      <c r="GQI23" s="38"/>
      <c r="GQJ23" s="38"/>
      <c r="GQK23" s="38"/>
      <c r="GQL23" s="38"/>
      <c r="GQM23" s="38"/>
      <c r="GQN23" s="38"/>
      <c r="GQO23" s="38"/>
      <c r="GQP23" s="38"/>
      <c r="GQQ23" s="38"/>
      <c r="GQR23" s="38"/>
      <c r="GQS23" s="38"/>
      <c r="GQT23" s="38"/>
      <c r="GQU23" s="38"/>
      <c r="GQV23" s="38"/>
      <c r="GQW23" s="38"/>
      <c r="GQX23" s="38"/>
      <c r="GQY23" s="38"/>
      <c r="GQZ23" s="38"/>
      <c r="GRA23" s="38"/>
      <c r="GRB23" s="38"/>
      <c r="GRC23" s="38"/>
      <c r="GRD23" s="38"/>
      <c r="GRE23" s="38"/>
      <c r="GRF23" s="38"/>
      <c r="GRG23" s="38"/>
      <c r="GRH23" s="38"/>
      <c r="GRI23" s="38"/>
      <c r="GRJ23" s="38"/>
      <c r="GRK23" s="38"/>
      <c r="GRL23" s="38"/>
      <c r="GRM23" s="38"/>
      <c r="GRN23" s="38"/>
      <c r="GRO23" s="38"/>
      <c r="GRP23" s="38"/>
      <c r="GRQ23" s="38"/>
      <c r="GRR23" s="38"/>
      <c r="GRS23" s="38"/>
      <c r="GRT23" s="38"/>
      <c r="GRU23" s="38"/>
      <c r="GRV23" s="38"/>
      <c r="GRW23" s="38"/>
      <c r="GRX23" s="38"/>
      <c r="GRY23" s="38"/>
      <c r="GRZ23" s="38"/>
      <c r="GSA23" s="38"/>
      <c r="GSB23" s="38"/>
      <c r="GSC23" s="38"/>
      <c r="GSD23" s="38"/>
      <c r="GSE23" s="38"/>
      <c r="GSF23" s="38"/>
      <c r="GSG23" s="38"/>
      <c r="GSH23" s="38"/>
      <c r="GSI23" s="38"/>
      <c r="GSJ23" s="38"/>
      <c r="GSK23" s="38"/>
      <c r="GSL23" s="38"/>
      <c r="GSM23" s="38"/>
      <c r="GSN23" s="38"/>
      <c r="GSO23" s="38"/>
      <c r="GSP23" s="38"/>
      <c r="GSQ23" s="38"/>
      <c r="GSR23" s="38"/>
      <c r="GSS23" s="38"/>
      <c r="GST23" s="38"/>
      <c r="GSU23" s="38"/>
      <c r="GSV23" s="38"/>
      <c r="GSW23" s="38"/>
      <c r="GSX23" s="38"/>
      <c r="GSY23" s="38"/>
      <c r="GSZ23" s="38"/>
      <c r="GTA23" s="38"/>
      <c r="GTB23" s="38"/>
      <c r="GTC23" s="38"/>
      <c r="GTD23" s="38"/>
      <c r="GTE23" s="38"/>
      <c r="GTF23" s="38"/>
      <c r="GTG23" s="38"/>
      <c r="GTH23" s="38"/>
      <c r="GTI23" s="38"/>
      <c r="GTJ23" s="38"/>
      <c r="GTK23" s="38"/>
      <c r="GTL23" s="38"/>
      <c r="GTM23" s="38"/>
      <c r="GTN23" s="38"/>
      <c r="GTO23" s="38"/>
      <c r="GTP23" s="38"/>
      <c r="GTQ23" s="38"/>
      <c r="GTR23" s="38"/>
      <c r="GTS23" s="38"/>
      <c r="GTT23" s="38"/>
      <c r="GTU23" s="38"/>
      <c r="GTV23" s="38"/>
      <c r="GTW23" s="38"/>
      <c r="GTX23" s="38"/>
      <c r="GTY23" s="38"/>
      <c r="GTZ23" s="38"/>
      <c r="GUA23" s="38"/>
      <c r="GUB23" s="38"/>
      <c r="GUC23" s="38"/>
      <c r="GUD23" s="38"/>
      <c r="GUE23" s="38"/>
      <c r="GUF23" s="38"/>
      <c r="GUG23" s="38"/>
      <c r="GUH23" s="38"/>
      <c r="GUI23" s="38"/>
      <c r="GUJ23" s="38"/>
      <c r="GUK23" s="38"/>
      <c r="GUL23" s="38"/>
      <c r="GUM23" s="38"/>
      <c r="GUN23" s="38"/>
      <c r="GUO23" s="38"/>
      <c r="GUP23" s="38"/>
      <c r="GUQ23" s="38"/>
      <c r="GUR23" s="38"/>
      <c r="GUS23" s="38"/>
      <c r="GUT23" s="38"/>
      <c r="GUU23" s="38"/>
      <c r="GUV23" s="38"/>
      <c r="GUW23" s="38"/>
      <c r="GUX23" s="38"/>
      <c r="GUY23" s="38"/>
      <c r="GUZ23" s="38"/>
      <c r="GVA23" s="38"/>
      <c r="GVB23" s="38"/>
      <c r="GVC23" s="38"/>
      <c r="GVD23" s="38"/>
      <c r="GVE23" s="38"/>
      <c r="GVF23" s="38"/>
      <c r="GVG23" s="38"/>
      <c r="GVH23" s="38"/>
      <c r="GVI23" s="38"/>
      <c r="GVJ23" s="38"/>
      <c r="GVK23" s="38"/>
      <c r="GVL23" s="38"/>
      <c r="GVM23" s="38"/>
      <c r="GVN23" s="38"/>
      <c r="GVO23" s="38"/>
      <c r="GVP23" s="38"/>
      <c r="GVQ23" s="38"/>
      <c r="GVR23" s="38"/>
      <c r="GVS23" s="38"/>
      <c r="GVT23" s="38"/>
      <c r="GVU23" s="38"/>
      <c r="GVV23" s="38"/>
      <c r="GVW23" s="38"/>
      <c r="GVX23" s="38"/>
      <c r="GVY23" s="38"/>
      <c r="GVZ23" s="38"/>
      <c r="GWA23" s="38"/>
      <c r="GWB23" s="38"/>
      <c r="GWC23" s="38"/>
      <c r="GWD23" s="38"/>
      <c r="GWE23" s="38"/>
      <c r="GWF23" s="38"/>
      <c r="GWG23" s="38"/>
      <c r="GWH23" s="38"/>
      <c r="GWI23" s="38"/>
      <c r="GWJ23" s="38"/>
      <c r="GWK23" s="38"/>
      <c r="GWL23" s="38"/>
      <c r="GWM23" s="38"/>
      <c r="GWN23" s="38"/>
      <c r="GWO23" s="38"/>
      <c r="GWP23" s="38"/>
      <c r="GWQ23" s="38"/>
      <c r="GWR23" s="38"/>
      <c r="GWS23" s="38"/>
      <c r="GWT23" s="38"/>
      <c r="GWU23" s="38"/>
      <c r="GWV23" s="38"/>
      <c r="GWW23" s="38"/>
      <c r="GWX23" s="38"/>
      <c r="GWY23" s="38"/>
      <c r="GWZ23" s="38"/>
      <c r="GXA23" s="38"/>
      <c r="GXB23" s="38"/>
      <c r="GXC23" s="38"/>
      <c r="GXD23" s="38"/>
      <c r="GXE23" s="38"/>
      <c r="GXF23" s="38"/>
      <c r="GXG23" s="38"/>
      <c r="GXH23" s="38"/>
      <c r="GXI23" s="38"/>
      <c r="GXJ23" s="38"/>
      <c r="GXK23" s="38"/>
      <c r="GXL23" s="38"/>
      <c r="GXM23" s="38"/>
      <c r="GXN23" s="38"/>
      <c r="GXO23" s="38"/>
      <c r="GXP23" s="38"/>
      <c r="GXQ23" s="38"/>
      <c r="GXR23" s="38"/>
      <c r="GXS23" s="38"/>
      <c r="GXT23" s="38"/>
      <c r="GXU23" s="38"/>
      <c r="GXV23" s="38"/>
      <c r="GXW23" s="38"/>
      <c r="GXX23" s="38"/>
      <c r="GXY23" s="38"/>
      <c r="GXZ23" s="38"/>
      <c r="GYA23" s="38"/>
      <c r="GYB23" s="38"/>
      <c r="GYC23" s="38"/>
      <c r="GYD23" s="38"/>
      <c r="GYE23" s="38"/>
      <c r="GYF23" s="38"/>
      <c r="GYG23" s="38"/>
      <c r="GYH23" s="38"/>
      <c r="GYI23" s="38"/>
      <c r="GYJ23" s="38"/>
      <c r="GYK23" s="38"/>
      <c r="GYL23" s="38"/>
      <c r="GYM23" s="38"/>
      <c r="GYN23" s="38"/>
      <c r="GYO23" s="38"/>
      <c r="GYP23" s="38"/>
      <c r="GYQ23" s="38"/>
      <c r="GYR23" s="38"/>
      <c r="GYS23" s="38"/>
      <c r="GYT23" s="38"/>
      <c r="GYU23" s="38"/>
      <c r="GYV23" s="38"/>
      <c r="GYW23" s="38"/>
      <c r="GYX23" s="38"/>
      <c r="GYY23" s="38"/>
      <c r="GYZ23" s="38"/>
      <c r="GZA23" s="38"/>
      <c r="GZB23" s="38"/>
      <c r="GZC23" s="38"/>
      <c r="GZD23" s="38"/>
      <c r="GZE23" s="38"/>
      <c r="GZF23" s="38"/>
      <c r="GZG23" s="38"/>
      <c r="GZH23" s="38"/>
      <c r="GZI23" s="38"/>
      <c r="GZJ23" s="38"/>
      <c r="GZK23" s="38"/>
      <c r="GZL23" s="38"/>
      <c r="GZM23" s="38"/>
      <c r="GZN23" s="38"/>
      <c r="GZO23" s="38"/>
      <c r="GZP23" s="38"/>
      <c r="GZQ23" s="38"/>
      <c r="GZR23" s="38"/>
      <c r="GZS23" s="38"/>
      <c r="GZT23" s="38"/>
      <c r="GZU23" s="38"/>
      <c r="GZV23" s="38"/>
      <c r="GZW23" s="38"/>
      <c r="GZX23" s="38"/>
      <c r="GZY23" s="38"/>
      <c r="GZZ23" s="38"/>
      <c r="HAA23" s="38"/>
      <c r="HAB23" s="38"/>
      <c r="HAC23" s="38"/>
      <c r="HAD23" s="38"/>
      <c r="HAE23" s="38"/>
      <c r="HAF23" s="38"/>
      <c r="HAG23" s="38"/>
      <c r="HAH23" s="38"/>
      <c r="HAI23" s="38"/>
      <c r="HAJ23" s="38"/>
      <c r="HAK23" s="38"/>
      <c r="HAL23" s="38"/>
      <c r="HAM23" s="38"/>
      <c r="HAN23" s="38"/>
      <c r="HAO23" s="38"/>
      <c r="HAP23" s="38"/>
      <c r="HAQ23" s="38"/>
      <c r="HAR23" s="38"/>
      <c r="HAS23" s="38"/>
      <c r="HAT23" s="38"/>
      <c r="HAU23" s="38"/>
      <c r="HAV23" s="38"/>
      <c r="HAW23" s="38"/>
      <c r="HAX23" s="38"/>
      <c r="HAY23" s="38"/>
      <c r="HAZ23" s="38"/>
      <c r="HBA23" s="38"/>
      <c r="HBB23" s="38"/>
      <c r="HBC23" s="38"/>
      <c r="HBD23" s="38"/>
      <c r="HBE23" s="38"/>
      <c r="HBF23" s="38"/>
      <c r="HBG23" s="38"/>
      <c r="HBH23" s="38"/>
      <c r="HBI23" s="38"/>
      <c r="HBJ23" s="38"/>
      <c r="HBK23" s="38"/>
      <c r="HBL23" s="38"/>
      <c r="HBM23" s="38"/>
      <c r="HBN23" s="38"/>
      <c r="HBO23" s="38"/>
      <c r="HBP23" s="38"/>
      <c r="HBQ23" s="38"/>
      <c r="HBR23" s="38"/>
      <c r="HBS23" s="38"/>
      <c r="HBT23" s="38"/>
      <c r="HBU23" s="38"/>
      <c r="HBV23" s="38"/>
      <c r="HBW23" s="38"/>
      <c r="HBX23" s="38"/>
      <c r="HBY23" s="38"/>
      <c r="HBZ23" s="38"/>
      <c r="HCA23" s="38"/>
      <c r="HCB23" s="38"/>
      <c r="HCC23" s="38"/>
      <c r="HCD23" s="38"/>
      <c r="HCE23" s="38"/>
      <c r="HCF23" s="38"/>
      <c r="HCG23" s="38"/>
      <c r="HCH23" s="38"/>
      <c r="HCI23" s="38"/>
      <c r="HCJ23" s="38"/>
      <c r="HCK23" s="38"/>
      <c r="HCL23" s="38"/>
      <c r="HCM23" s="38"/>
      <c r="HCN23" s="38"/>
      <c r="HCO23" s="38"/>
      <c r="HCP23" s="38"/>
      <c r="HCQ23" s="38"/>
      <c r="HCR23" s="38"/>
      <c r="HCS23" s="38"/>
      <c r="HCT23" s="38"/>
      <c r="HCU23" s="38"/>
      <c r="HCV23" s="38"/>
      <c r="HCW23" s="38"/>
      <c r="HCX23" s="38"/>
      <c r="HCY23" s="38"/>
      <c r="HCZ23" s="38"/>
      <c r="HDA23" s="38"/>
      <c r="HDB23" s="38"/>
      <c r="HDC23" s="38"/>
      <c r="HDD23" s="38"/>
      <c r="HDE23" s="38"/>
      <c r="HDF23" s="38"/>
      <c r="HDG23" s="38"/>
      <c r="HDH23" s="38"/>
      <c r="HDI23" s="38"/>
      <c r="HDJ23" s="38"/>
      <c r="HDK23" s="38"/>
      <c r="HDL23" s="38"/>
      <c r="HDM23" s="38"/>
      <c r="HDN23" s="38"/>
      <c r="HDO23" s="38"/>
      <c r="HDP23" s="38"/>
      <c r="HDQ23" s="38"/>
      <c r="HDR23" s="38"/>
      <c r="HDS23" s="38"/>
      <c r="HDT23" s="38"/>
      <c r="HDU23" s="38"/>
      <c r="HDV23" s="38"/>
      <c r="HDW23" s="38"/>
      <c r="HDX23" s="38"/>
      <c r="HDY23" s="38"/>
      <c r="HDZ23" s="38"/>
      <c r="HEA23" s="38"/>
      <c r="HEB23" s="38"/>
      <c r="HEC23" s="38"/>
      <c r="HED23" s="38"/>
      <c r="HEE23" s="38"/>
      <c r="HEF23" s="38"/>
      <c r="HEG23" s="38"/>
      <c r="HEH23" s="38"/>
      <c r="HEI23" s="38"/>
      <c r="HEJ23" s="38"/>
      <c r="HEK23" s="38"/>
      <c r="HEL23" s="38"/>
      <c r="HEM23" s="38"/>
      <c r="HEN23" s="38"/>
      <c r="HEO23" s="38"/>
      <c r="HEP23" s="38"/>
      <c r="HEQ23" s="38"/>
      <c r="HER23" s="38"/>
      <c r="HES23" s="38"/>
      <c r="HET23" s="38"/>
      <c r="HEU23" s="38"/>
      <c r="HEV23" s="38"/>
      <c r="HEW23" s="38"/>
      <c r="HEX23" s="38"/>
      <c r="HEY23" s="38"/>
      <c r="HEZ23" s="38"/>
      <c r="HFA23" s="38"/>
      <c r="HFB23" s="38"/>
      <c r="HFC23" s="38"/>
      <c r="HFD23" s="38"/>
      <c r="HFE23" s="38"/>
      <c r="HFF23" s="38"/>
      <c r="HFG23" s="38"/>
      <c r="HFH23" s="38"/>
      <c r="HFI23" s="38"/>
      <c r="HFJ23" s="38"/>
      <c r="HFK23" s="38"/>
      <c r="HFL23" s="38"/>
      <c r="HFM23" s="38"/>
      <c r="HFN23" s="38"/>
      <c r="HFO23" s="38"/>
      <c r="HFP23" s="38"/>
      <c r="HFQ23" s="38"/>
      <c r="HFR23" s="38"/>
      <c r="HFS23" s="38"/>
      <c r="HFT23" s="38"/>
      <c r="HFU23" s="38"/>
      <c r="HFV23" s="38"/>
      <c r="HFW23" s="38"/>
      <c r="HFX23" s="38"/>
      <c r="HFY23" s="38"/>
      <c r="HFZ23" s="38"/>
      <c r="HGA23" s="38"/>
      <c r="HGB23" s="38"/>
      <c r="HGC23" s="38"/>
      <c r="HGD23" s="38"/>
      <c r="HGE23" s="38"/>
      <c r="HGF23" s="38"/>
      <c r="HGG23" s="38"/>
      <c r="HGH23" s="38"/>
      <c r="HGI23" s="38"/>
      <c r="HGJ23" s="38"/>
      <c r="HGK23" s="38"/>
      <c r="HGL23" s="38"/>
      <c r="HGM23" s="38"/>
      <c r="HGN23" s="38"/>
      <c r="HGO23" s="38"/>
      <c r="HGP23" s="38"/>
      <c r="HGQ23" s="38"/>
      <c r="HGR23" s="38"/>
      <c r="HGS23" s="38"/>
      <c r="HGT23" s="38"/>
      <c r="HGU23" s="38"/>
      <c r="HGV23" s="38"/>
      <c r="HGW23" s="38"/>
      <c r="HGX23" s="38"/>
      <c r="HGY23" s="38"/>
      <c r="HGZ23" s="38"/>
      <c r="HHA23" s="38"/>
      <c r="HHB23" s="38"/>
      <c r="HHC23" s="38"/>
      <c r="HHD23" s="38"/>
      <c r="HHE23" s="38"/>
      <c r="HHF23" s="38"/>
      <c r="HHG23" s="38"/>
      <c r="HHH23" s="38"/>
      <c r="HHI23" s="38"/>
      <c r="HHJ23" s="38"/>
      <c r="HHK23" s="38"/>
      <c r="HHL23" s="38"/>
      <c r="HHM23" s="38"/>
      <c r="HHN23" s="38"/>
      <c r="HHO23" s="38"/>
      <c r="HHP23" s="38"/>
      <c r="HHQ23" s="38"/>
      <c r="HHR23" s="38"/>
      <c r="HHS23" s="38"/>
      <c r="HHT23" s="38"/>
      <c r="HHU23" s="38"/>
      <c r="HHV23" s="38"/>
      <c r="HHW23" s="38"/>
      <c r="HHX23" s="38"/>
      <c r="HHY23" s="38"/>
      <c r="HHZ23" s="38"/>
      <c r="HIA23" s="38"/>
      <c r="HIB23" s="38"/>
      <c r="HIC23" s="38"/>
      <c r="HID23" s="38"/>
      <c r="HIE23" s="38"/>
      <c r="HIF23" s="38"/>
      <c r="HIG23" s="38"/>
      <c r="HIH23" s="38"/>
      <c r="HII23" s="38"/>
      <c r="HIJ23" s="38"/>
      <c r="HIK23" s="38"/>
      <c r="HIL23" s="38"/>
      <c r="HIM23" s="38"/>
      <c r="HIN23" s="38"/>
      <c r="HIO23" s="38"/>
      <c r="HIP23" s="38"/>
      <c r="HIQ23" s="38"/>
      <c r="HIR23" s="38"/>
      <c r="HIS23" s="38"/>
      <c r="HIT23" s="38"/>
      <c r="HIU23" s="38"/>
      <c r="HIV23" s="38"/>
      <c r="HIW23" s="38"/>
      <c r="HIX23" s="38"/>
      <c r="HIY23" s="38"/>
      <c r="HIZ23" s="38"/>
      <c r="HJA23" s="38"/>
      <c r="HJB23" s="38"/>
      <c r="HJC23" s="38"/>
      <c r="HJD23" s="38"/>
      <c r="HJE23" s="38"/>
      <c r="HJF23" s="38"/>
      <c r="HJG23" s="38"/>
      <c r="HJH23" s="38"/>
      <c r="HJI23" s="38"/>
      <c r="HJJ23" s="38"/>
      <c r="HJK23" s="38"/>
      <c r="HJL23" s="38"/>
      <c r="HJM23" s="38"/>
      <c r="HJN23" s="38"/>
      <c r="HJO23" s="38"/>
      <c r="HJP23" s="38"/>
      <c r="HJQ23" s="38"/>
      <c r="HJR23" s="38"/>
      <c r="HJS23" s="38"/>
      <c r="HJT23" s="38"/>
      <c r="HJU23" s="38"/>
      <c r="HJV23" s="38"/>
      <c r="HJW23" s="38"/>
      <c r="HJX23" s="38"/>
      <c r="HJY23" s="38"/>
      <c r="HJZ23" s="38"/>
      <c r="HKA23" s="38"/>
      <c r="HKB23" s="38"/>
      <c r="HKC23" s="38"/>
      <c r="HKD23" s="38"/>
      <c r="HKE23" s="38"/>
      <c r="HKF23" s="38"/>
      <c r="HKG23" s="38"/>
      <c r="HKH23" s="38"/>
      <c r="HKI23" s="38"/>
      <c r="HKJ23" s="38"/>
      <c r="HKK23" s="38"/>
      <c r="HKL23" s="38"/>
      <c r="HKM23" s="38"/>
      <c r="HKN23" s="38"/>
      <c r="HKO23" s="38"/>
      <c r="HKP23" s="38"/>
      <c r="HKQ23" s="38"/>
      <c r="HKR23" s="38"/>
      <c r="HKS23" s="38"/>
      <c r="HKT23" s="38"/>
      <c r="HKU23" s="38"/>
      <c r="HKV23" s="38"/>
      <c r="HKW23" s="38"/>
      <c r="HKX23" s="38"/>
      <c r="HKY23" s="38"/>
      <c r="HKZ23" s="38"/>
      <c r="HLA23" s="38"/>
      <c r="HLB23" s="38"/>
      <c r="HLC23" s="38"/>
      <c r="HLD23" s="38"/>
      <c r="HLE23" s="38"/>
      <c r="HLF23" s="38"/>
      <c r="HLG23" s="38"/>
      <c r="HLH23" s="38"/>
      <c r="HLI23" s="38"/>
      <c r="HLJ23" s="38"/>
      <c r="HLK23" s="38"/>
      <c r="HLL23" s="38"/>
      <c r="HLM23" s="38"/>
      <c r="HLN23" s="38"/>
      <c r="HLO23" s="38"/>
      <c r="HLP23" s="38"/>
      <c r="HLQ23" s="38"/>
      <c r="HLR23" s="38"/>
      <c r="HLS23" s="38"/>
      <c r="HLT23" s="38"/>
      <c r="HLU23" s="38"/>
      <c r="HLV23" s="38"/>
      <c r="HLW23" s="38"/>
      <c r="HLX23" s="38"/>
      <c r="HLY23" s="38"/>
      <c r="HLZ23" s="38"/>
      <c r="HMA23" s="38"/>
      <c r="HMB23" s="38"/>
      <c r="HMC23" s="38"/>
      <c r="HMD23" s="38"/>
      <c r="HME23" s="38"/>
      <c r="HMF23" s="38"/>
      <c r="HMG23" s="38"/>
      <c r="HMH23" s="38"/>
      <c r="HMI23" s="38"/>
      <c r="HMJ23" s="38"/>
      <c r="HMK23" s="38"/>
      <c r="HML23" s="38"/>
      <c r="HMM23" s="38"/>
      <c r="HMN23" s="38"/>
      <c r="HMO23" s="38"/>
      <c r="HMP23" s="38"/>
      <c r="HMQ23" s="38"/>
      <c r="HMR23" s="38"/>
      <c r="HMS23" s="38"/>
      <c r="HMT23" s="38"/>
      <c r="HMU23" s="38"/>
      <c r="HMV23" s="38"/>
      <c r="HMW23" s="38"/>
      <c r="HMX23" s="38"/>
      <c r="HMY23" s="38"/>
      <c r="HMZ23" s="38"/>
      <c r="HNA23" s="38"/>
      <c r="HNB23" s="38"/>
      <c r="HNC23" s="38"/>
      <c r="HND23" s="38"/>
      <c r="HNE23" s="38"/>
      <c r="HNF23" s="38"/>
      <c r="HNG23" s="38"/>
      <c r="HNH23" s="38"/>
      <c r="HNI23" s="38"/>
      <c r="HNJ23" s="38"/>
      <c r="HNK23" s="38"/>
      <c r="HNL23" s="38"/>
      <c r="HNM23" s="38"/>
      <c r="HNN23" s="38"/>
      <c r="HNO23" s="38"/>
      <c r="HNP23" s="38"/>
      <c r="HNQ23" s="38"/>
      <c r="HNR23" s="38"/>
      <c r="HNS23" s="38"/>
      <c r="HNT23" s="38"/>
      <c r="HNU23" s="38"/>
      <c r="HNV23" s="38"/>
      <c r="HNW23" s="38"/>
      <c r="HNX23" s="38"/>
      <c r="HNY23" s="38"/>
      <c r="HNZ23" s="38"/>
      <c r="HOA23" s="38"/>
      <c r="HOB23" s="38"/>
      <c r="HOC23" s="38"/>
      <c r="HOD23" s="38"/>
      <c r="HOE23" s="38"/>
      <c r="HOF23" s="38"/>
      <c r="HOG23" s="38"/>
      <c r="HOH23" s="38"/>
      <c r="HOI23" s="38"/>
      <c r="HOJ23" s="38"/>
      <c r="HOK23" s="38"/>
      <c r="HOL23" s="38"/>
      <c r="HOM23" s="38"/>
      <c r="HON23" s="38"/>
      <c r="HOO23" s="38"/>
      <c r="HOP23" s="38"/>
      <c r="HOQ23" s="38"/>
      <c r="HOR23" s="38"/>
      <c r="HOS23" s="38"/>
      <c r="HOT23" s="38"/>
      <c r="HOU23" s="38"/>
      <c r="HOV23" s="38"/>
      <c r="HOW23" s="38"/>
      <c r="HOX23" s="38"/>
      <c r="HOY23" s="38"/>
      <c r="HOZ23" s="38"/>
      <c r="HPA23" s="38"/>
      <c r="HPB23" s="38"/>
      <c r="HPC23" s="38"/>
      <c r="HPD23" s="38"/>
      <c r="HPE23" s="38"/>
      <c r="HPF23" s="38"/>
      <c r="HPG23" s="38"/>
      <c r="HPH23" s="38"/>
      <c r="HPI23" s="38"/>
      <c r="HPJ23" s="38"/>
      <c r="HPK23" s="38"/>
      <c r="HPL23" s="38"/>
      <c r="HPM23" s="38"/>
      <c r="HPN23" s="38"/>
      <c r="HPO23" s="38"/>
      <c r="HPP23" s="38"/>
      <c r="HPQ23" s="38"/>
      <c r="HPR23" s="38"/>
      <c r="HPS23" s="38"/>
      <c r="HPT23" s="38"/>
      <c r="HPU23" s="38"/>
      <c r="HPV23" s="38"/>
      <c r="HPW23" s="38"/>
      <c r="HPX23" s="38"/>
      <c r="HPY23" s="38"/>
      <c r="HPZ23" s="38"/>
      <c r="HQA23" s="38"/>
      <c r="HQB23" s="38"/>
      <c r="HQC23" s="38"/>
      <c r="HQD23" s="38"/>
      <c r="HQE23" s="38"/>
      <c r="HQF23" s="38"/>
      <c r="HQG23" s="38"/>
      <c r="HQH23" s="38"/>
      <c r="HQI23" s="38"/>
      <c r="HQJ23" s="38"/>
      <c r="HQK23" s="38"/>
      <c r="HQL23" s="38"/>
      <c r="HQM23" s="38"/>
      <c r="HQN23" s="38"/>
      <c r="HQO23" s="38"/>
      <c r="HQP23" s="38"/>
      <c r="HQQ23" s="38"/>
      <c r="HQR23" s="38"/>
      <c r="HQS23" s="38"/>
      <c r="HQT23" s="38"/>
      <c r="HQU23" s="38"/>
      <c r="HQV23" s="38"/>
      <c r="HQW23" s="38"/>
      <c r="HQX23" s="38"/>
      <c r="HQY23" s="38"/>
      <c r="HQZ23" s="38"/>
      <c r="HRA23" s="38"/>
      <c r="HRB23" s="38"/>
      <c r="HRC23" s="38"/>
      <c r="HRD23" s="38"/>
      <c r="HRE23" s="38"/>
      <c r="HRF23" s="38"/>
      <c r="HRG23" s="38"/>
      <c r="HRH23" s="38"/>
      <c r="HRI23" s="38"/>
      <c r="HRJ23" s="38"/>
      <c r="HRK23" s="38"/>
      <c r="HRL23" s="38"/>
      <c r="HRM23" s="38"/>
      <c r="HRN23" s="38"/>
      <c r="HRO23" s="38"/>
      <c r="HRP23" s="38"/>
      <c r="HRQ23" s="38"/>
      <c r="HRR23" s="38"/>
      <c r="HRS23" s="38"/>
      <c r="HRT23" s="38"/>
      <c r="HRU23" s="38"/>
      <c r="HRV23" s="38"/>
      <c r="HRW23" s="38"/>
      <c r="HRX23" s="38"/>
      <c r="HRY23" s="38"/>
      <c r="HRZ23" s="38"/>
      <c r="HSA23" s="38"/>
      <c r="HSB23" s="38"/>
      <c r="HSC23" s="38"/>
      <c r="HSD23" s="38"/>
      <c r="HSE23" s="38"/>
      <c r="HSF23" s="38"/>
      <c r="HSG23" s="38"/>
      <c r="HSH23" s="38"/>
      <c r="HSI23" s="38"/>
      <c r="HSJ23" s="38"/>
      <c r="HSK23" s="38"/>
      <c r="HSL23" s="38"/>
      <c r="HSM23" s="38"/>
      <c r="HSN23" s="38"/>
      <c r="HSO23" s="38"/>
      <c r="HSP23" s="38"/>
      <c r="HSQ23" s="38"/>
      <c r="HSR23" s="38"/>
      <c r="HSS23" s="38"/>
      <c r="HST23" s="38"/>
      <c r="HSU23" s="38"/>
      <c r="HSV23" s="38"/>
      <c r="HSW23" s="38"/>
      <c r="HSX23" s="38"/>
      <c r="HSY23" s="38"/>
      <c r="HSZ23" s="38"/>
      <c r="HTA23" s="38"/>
      <c r="HTB23" s="38"/>
      <c r="HTC23" s="38"/>
      <c r="HTD23" s="38"/>
      <c r="HTE23" s="38"/>
      <c r="HTF23" s="38"/>
      <c r="HTG23" s="38"/>
      <c r="HTH23" s="38"/>
      <c r="HTI23" s="38"/>
      <c r="HTJ23" s="38"/>
      <c r="HTK23" s="38"/>
      <c r="HTL23" s="38"/>
      <c r="HTM23" s="38"/>
      <c r="HTN23" s="38"/>
      <c r="HTO23" s="38"/>
      <c r="HTP23" s="38"/>
      <c r="HTQ23" s="38"/>
      <c r="HTR23" s="38"/>
      <c r="HTS23" s="38"/>
      <c r="HTT23" s="38"/>
      <c r="HTU23" s="38"/>
      <c r="HTV23" s="38"/>
      <c r="HTW23" s="38"/>
      <c r="HTX23" s="38"/>
      <c r="HTY23" s="38"/>
      <c r="HTZ23" s="38"/>
      <c r="HUA23" s="38"/>
      <c r="HUB23" s="38"/>
      <c r="HUC23" s="38"/>
      <c r="HUD23" s="38"/>
      <c r="HUE23" s="38"/>
      <c r="HUF23" s="38"/>
      <c r="HUG23" s="38"/>
      <c r="HUH23" s="38"/>
      <c r="HUI23" s="38"/>
      <c r="HUJ23" s="38"/>
      <c r="HUK23" s="38"/>
      <c r="HUL23" s="38"/>
      <c r="HUM23" s="38"/>
      <c r="HUN23" s="38"/>
      <c r="HUO23" s="38"/>
      <c r="HUP23" s="38"/>
      <c r="HUQ23" s="38"/>
      <c r="HUR23" s="38"/>
      <c r="HUS23" s="38"/>
      <c r="HUT23" s="38"/>
      <c r="HUU23" s="38"/>
      <c r="HUV23" s="38"/>
      <c r="HUW23" s="38"/>
      <c r="HUX23" s="38"/>
      <c r="HUY23" s="38"/>
      <c r="HUZ23" s="38"/>
      <c r="HVA23" s="38"/>
      <c r="HVB23" s="38"/>
      <c r="HVC23" s="38"/>
      <c r="HVD23" s="38"/>
      <c r="HVE23" s="38"/>
      <c r="HVF23" s="38"/>
      <c r="HVG23" s="38"/>
      <c r="HVH23" s="38"/>
      <c r="HVI23" s="38"/>
      <c r="HVJ23" s="38"/>
      <c r="HVK23" s="38"/>
      <c r="HVL23" s="38"/>
      <c r="HVM23" s="38"/>
      <c r="HVN23" s="38"/>
      <c r="HVO23" s="38"/>
      <c r="HVP23" s="38"/>
      <c r="HVQ23" s="38"/>
      <c r="HVR23" s="38"/>
      <c r="HVS23" s="38"/>
      <c r="HVT23" s="38"/>
      <c r="HVU23" s="38"/>
      <c r="HVV23" s="38"/>
      <c r="HVW23" s="38"/>
      <c r="HVX23" s="38"/>
      <c r="HVY23" s="38"/>
      <c r="HVZ23" s="38"/>
      <c r="HWA23" s="38"/>
      <c r="HWB23" s="38"/>
      <c r="HWC23" s="38"/>
      <c r="HWD23" s="38"/>
      <c r="HWE23" s="38"/>
      <c r="HWF23" s="38"/>
      <c r="HWG23" s="38"/>
      <c r="HWH23" s="38"/>
      <c r="HWI23" s="38"/>
      <c r="HWJ23" s="38"/>
      <c r="HWK23" s="38"/>
      <c r="HWL23" s="38"/>
      <c r="HWM23" s="38"/>
      <c r="HWN23" s="38"/>
      <c r="HWO23" s="38"/>
      <c r="HWP23" s="38"/>
      <c r="HWQ23" s="38"/>
      <c r="HWR23" s="38"/>
      <c r="HWS23" s="38"/>
      <c r="HWT23" s="38"/>
      <c r="HWU23" s="38"/>
      <c r="HWV23" s="38"/>
      <c r="HWW23" s="38"/>
      <c r="HWX23" s="38"/>
      <c r="HWY23" s="38"/>
      <c r="HWZ23" s="38"/>
      <c r="HXA23" s="38"/>
      <c r="HXB23" s="38"/>
      <c r="HXC23" s="38"/>
      <c r="HXD23" s="38"/>
      <c r="HXE23" s="38"/>
      <c r="HXF23" s="38"/>
      <c r="HXG23" s="38"/>
      <c r="HXH23" s="38"/>
      <c r="HXI23" s="38"/>
      <c r="HXJ23" s="38"/>
      <c r="HXK23" s="38"/>
      <c r="HXL23" s="38"/>
      <c r="HXM23" s="38"/>
      <c r="HXN23" s="38"/>
      <c r="HXO23" s="38"/>
      <c r="HXP23" s="38"/>
      <c r="HXQ23" s="38"/>
      <c r="HXR23" s="38"/>
      <c r="HXS23" s="38"/>
      <c r="HXT23" s="38"/>
      <c r="HXU23" s="38"/>
      <c r="HXV23" s="38"/>
      <c r="HXW23" s="38"/>
      <c r="HXX23" s="38"/>
      <c r="HXY23" s="38"/>
      <c r="HXZ23" s="38"/>
      <c r="HYA23" s="38"/>
      <c r="HYB23" s="38"/>
      <c r="HYC23" s="38"/>
      <c r="HYD23" s="38"/>
      <c r="HYE23" s="38"/>
      <c r="HYF23" s="38"/>
      <c r="HYG23" s="38"/>
      <c r="HYH23" s="38"/>
      <c r="HYI23" s="38"/>
      <c r="HYJ23" s="38"/>
      <c r="HYK23" s="38"/>
      <c r="HYL23" s="38"/>
      <c r="HYM23" s="38"/>
      <c r="HYN23" s="38"/>
      <c r="HYO23" s="38"/>
      <c r="HYP23" s="38"/>
      <c r="HYQ23" s="38"/>
      <c r="HYR23" s="38"/>
      <c r="HYS23" s="38"/>
      <c r="HYT23" s="38"/>
      <c r="HYU23" s="38"/>
      <c r="HYV23" s="38"/>
      <c r="HYW23" s="38"/>
      <c r="HYX23" s="38"/>
      <c r="HYY23" s="38"/>
      <c r="HYZ23" s="38"/>
      <c r="HZA23" s="38"/>
      <c r="HZB23" s="38"/>
      <c r="HZC23" s="38"/>
      <c r="HZD23" s="38"/>
      <c r="HZE23" s="38"/>
      <c r="HZF23" s="38"/>
      <c r="HZG23" s="38"/>
      <c r="HZH23" s="38"/>
      <c r="HZI23" s="38"/>
      <c r="HZJ23" s="38"/>
      <c r="HZK23" s="38"/>
      <c r="HZL23" s="38"/>
      <c r="HZM23" s="38"/>
      <c r="HZN23" s="38"/>
      <c r="HZO23" s="38"/>
      <c r="HZP23" s="38"/>
      <c r="HZQ23" s="38"/>
      <c r="HZR23" s="38"/>
      <c r="HZS23" s="38"/>
      <c r="HZT23" s="38"/>
      <c r="HZU23" s="38"/>
      <c r="HZV23" s="38"/>
      <c r="HZW23" s="38"/>
      <c r="HZX23" s="38"/>
      <c r="HZY23" s="38"/>
      <c r="HZZ23" s="38"/>
      <c r="IAA23" s="38"/>
      <c r="IAB23" s="38"/>
      <c r="IAC23" s="38"/>
      <c r="IAD23" s="38"/>
      <c r="IAE23" s="38"/>
      <c r="IAF23" s="38"/>
      <c r="IAG23" s="38"/>
      <c r="IAH23" s="38"/>
      <c r="IAI23" s="38"/>
      <c r="IAJ23" s="38"/>
      <c r="IAK23" s="38"/>
      <c r="IAL23" s="38"/>
      <c r="IAM23" s="38"/>
      <c r="IAN23" s="38"/>
      <c r="IAO23" s="38"/>
      <c r="IAP23" s="38"/>
      <c r="IAQ23" s="38"/>
      <c r="IAR23" s="38"/>
      <c r="IAS23" s="38"/>
      <c r="IAT23" s="38"/>
      <c r="IAU23" s="38"/>
      <c r="IAV23" s="38"/>
      <c r="IAW23" s="38"/>
      <c r="IAX23" s="38"/>
      <c r="IAY23" s="38"/>
      <c r="IAZ23" s="38"/>
      <c r="IBA23" s="38"/>
      <c r="IBB23" s="38"/>
      <c r="IBC23" s="38"/>
      <c r="IBD23" s="38"/>
      <c r="IBE23" s="38"/>
      <c r="IBF23" s="38"/>
      <c r="IBG23" s="38"/>
      <c r="IBH23" s="38"/>
      <c r="IBI23" s="38"/>
      <c r="IBJ23" s="38"/>
      <c r="IBK23" s="38"/>
      <c r="IBL23" s="38"/>
      <c r="IBM23" s="38"/>
      <c r="IBN23" s="38"/>
      <c r="IBO23" s="38"/>
      <c r="IBP23" s="38"/>
      <c r="IBQ23" s="38"/>
      <c r="IBR23" s="38"/>
      <c r="IBS23" s="38"/>
      <c r="IBT23" s="38"/>
      <c r="IBU23" s="38"/>
      <c r="IBV23" s="38"/>
      <c r="IBW23" s="38"/>
      <c r="IBX23" s="38"/>
      <c r="IBY23" s="38"/>
      <c r="IBZ23" s="38"/>
      <c r="ICA23" s="38"/>
      <c r="ICB23" s="38"/>
      <c r="ICC23" s="38"/>
      <c r="ICD23" s="38"/>
      <c r="ICE23" s="38"/>
      <c r="ICF23" s="38"/>
      <c r="ICG23" s="38"/>
      <c r="ICH23" s="38"/>
      <c r="ICI23" s="38"/>
      <c r="ICJ23" s="38"/>
      <c r="ICK23" s="38"/>
      <c r="ICL23" s="38"/>
      <c r="ICM23" s="38"/>
      <c r="ICN23" s="38"/>
      <c r="ICO23" s="38"/>
      <c r="ICP23" s="38"/>
      <c r="ICQ23" s="38"/>
      <c r="ICR23" s="38"/>
      <c r="ICS23" s="38"/>
      <c r="ICT23" s="38"/>
      <c r="ICU23" s="38"/>
      <c r="ICV23" s="38"/>
      <c r="ICW23" s="38"/>
      <c r="ICX23" s="38"/>
      <c r="ICY23" s="38"/>
      <c r="ICZ23" s="38"/>
      <c r="IDA23" s="38"/>
      <c r="IDB23" s="38"/>
      <c r="IDC23" s="38"/>
      <c r="IDD23" s="38"/>
      <c r="IDE23" s="38"/>
      <c r="IDF23" s="38"/>
      <c r="IDG23" s="38"/>
      <c r="IDH23" s="38"/>
      <c r="IDI23" s="38"/>
      <c r="IDJ23" s="38"/>
      <c r="IDK23" s="38"/>
      <c r="IDL23" s="38"/>
      <c r="IDM23" s="38"/>
      <c r="IDN23" s="38"/>
      <c r="IDO23" s="38"/>
      <c r="IDP23" s="38"/>
      <c r="IDQ23" s="38"/>
      <c r="IDR23" s="38"/>
      <c r="IDS23" s="38"/>
      <c r="IDT23" s="38"/>
      <c r="IDU23" s="38"/>
      <c r="IDV23" s="38"/>
      <c r="IDW23" s="38"/>
      <c r="IDX23" s="38"/>
      <c r="IDY23" s="38"/>
      <c r="IDZ23" s="38"/>
      <c r="IEA23" s="38"/>
      <c r="IEB23" s="38"/>
      <c r="IEC23" s="38"/>
      <c r="IED23" s="38"/>
      <c r="IEE23" s="38"/>
      <c r="IEF23" s="38"/>
      <c r="IEG23" s="38"/>
      <c r="IEH23" s="38"/>
      <c r="IEI23" s="38"/>
      <c r="IEJ23" s="38"/>
      <c r="IEK23" s="38"/>
      <c r="IEL23" s="38"/>
      <c r="IEM23" s="38"/>
      <c r="IEN23" s="38"/>
      <c r="IEO23" s="38"/>
      <c r="IEP23" s="38"/>
      <c r="IEQ23" s="38"/>
      <c r="IER23" s="38"/>
      <c r="IES23" s="38"/>
      <c r="IET23" s="38"/>
      <c r="IEU23" s="38"/>
      <c r="IEV23" s="38"/>
      <c r="IEW23" s="38"/>
      <c r="IEX23" s="38"/>
      <c r="IEY23" s="38"/>
      <c r="IEZ23" s="38"/>
      <c r="IFA23" s="38"/>
      <c r="IFB23" s="38"/>
      <c r="IFC23" s="38"/>
      <c r="IFD23" s="38"/>
      <c r="IFE23" s="38"/>
      <c r="IFF23" s="38"/>
      <c r="IFG23" s="38"/>
      <c r="IFH23" s="38"/>
      <c r="IFI23" s="38"/>
      <c r="IFJ23" s="38"/>
      <c r="IFK23" s="38"/>
      <c r="IFL23" s="38"/>
      <c r="IFM23" s="38"/>
      <c r="IFN23" s="38"/>
      <c r="IFO23" s="38"/>
      <c r="IFP23" s="38"/>
      <c r="IFQ23" s="38"/>
      <c r="IFR23" s="38"/>
      <c r="IFS23" s="38"/>
      <c r="IFT23" s="38"/>
      <c r="IFU23" s="38"/>
      <c r="IFV23" s="38"/>
      <c r="IFW23" s="38"/>
      <c r="IFX23" s="38"/>
      <c r="IFY23" s="38"/>
      <c r="IFZ23" s="38"/>
      <c r="IGA23" s="38"/>
      <c r="IGB23" s="38"/>
      <c r="IGC23" s="38"/>
      <c r="IGD23" s="38"/>
      <c r="IGE23" s="38"/>
      <c r="IGF23" s="38"/>
      <c r="IGG23" s="38"/>
      <c r="IGH23" s="38"/>
      <c r="IGI23" s="38"/>
      <c r="IGJ23" s="38"/>
      <c r="IGK23" s="38"/>
      <c r="IGL23" s="38"/>
      <c r="IGM23" s="38"/>
      <c r="IGN23" s="38"/>
      <c r="IGO23" s="38"/>
      <c r="IGP23" s="38"/>
      <c r="IGQ23" s="38"/>
      <c r="IGR23" s="38"/>
      <c r="IGS23" s="38"/>
      <c r="IGT23" s="38"/>
      <c r="IGU23" s="38"/>
      <c r="IGV23" s="38"/>
      <c r="IGW23" s="38"/>
      <c r="IGX23" s="38"/>
      <c r="IGY23" s="38"/>
      <c r="IGZ23" s="38"/>
      <c r="IHA23" s="38"/>
      <c r="IHB23" s="38"/>
      <c r="IHC23" s="38"/>
      <c r="IHD23" s="38"/>
      <c r="IHE23" s="38"/>
      <c r="IHF23" s="38"/>
      <c r="IHG23" s="38"/>
      <c r="IHH23" s="38"/>
      <c r="IHI23" s="38"/>
      <c r="IHJ23" s="38"/>
      <c r="IHK23" s="38"/>
      <c r="IHL23" s="38"/>
      <c r="IHM23" s="38"/>
      <c r="IHN23" s="38"/>
      <c r="IHO23" s="38"/>
      <c r="IHP23" s="38"/>
      <c r="IHQ23" s="38"/>
      <c r="IHR23" s="38"/>
      <c r="IHS23" s="38"/>
      <c r="IHT23" s="38"/>
      <c r="IHU23" s="38"/>
      <c r="IHV23" s="38"/>
      <c r="IHW23" s="38"/>
      <c r="IHX23" s="38"/>
      <c r="IHY23" s="38"/>
      <c r="IHZ23" s="38"/>
      <c r="IIA23" s="38"/>
      <c r="IIB23" s="38"/>
      <c r="IIC23" s="38"/>
      <c r="IID23" s="38"/>
      <c r="IIE23" s="38"/>
      <c r="IIF23" s="38"/>
      <c r="IIG23" s="38"/>
      <c r="IIH23" s="38"/>
      <c r="III23" s="38"/>
      <c r="IIJ23" s="38"/>
      <c r="IIK23" s="38"/>
      <c r="IIL23" s="38"/>
      <c r="IIM23" s="38"/>
      <c r="IIN23" s="38"/>
      <c r="IIO23" s="38"/>
      <c r="IIP23" s="38"/>
      <c r="IIQ23" s="38"/>
      <c r="IIR23" s="38"/>
      <c r="IIS23" s="38"/>
      <c r="IIT23" s="38"/>
      <c r="IIU23" s="38"/>
      <c r="IIV23" s="38"/>
      <c r="IIW23" s="38"/>
      <c r="IIX23" s="38"/>
      <c r="IIY23" s="38"/>
      <c r="IIZ23" s="38"/>
      <c r="IJA23" s="38"/>
      <c r="IJB23" s="38"/>
      <c r="IJC23" s="38"/>
      <c r="IJD23" s="38"/>
      <c r="IJE23" s="38"/>
      <c r="IJF23" s="38"/>
      <c r="IJG23" s="38"/>
      <c r="IJH23" s="38"/>
      <c r="IJI23" s="38"/>
      <c r="IJJ23" s="38"/>
      <c r="IJK23" s="38"/>
      <c r="IJL23" s="38"/>
      <c r="IJM23" s="38"/>
      <c r="IJN23" s="38"/>
      <c r="IJO23" s="38"/>
      <c r="IJP23" s="38"/>
      <c r="IJQ23" s="38"/>
      <c r="IJR23" s="38"/>
      <c r="IJS23" s="38"/>
      <c r="IJT23" s="38"/>
      <c r="IJU23" s="38"/>
      <c r="IJV23" s="38"/>
      <c r="IJW23" s="38"/>
      <c r="IJX23" s="38"/>
      <c r="IJY23" s="38"/>
      <c r="IJZ23" s="38"/>
      <c r="IKA23" s="38"/>
      <c r="IKB23" s="38"/>
      <c r="IKC23" s="38"/>
      <c r="IKD23" s="38"/>
      <c r="IKE23" s="38"/>
      <c r="IKF23" s="38"/>
      <c r="IKG23" s="38"/>
      <c r="IKH23" s="38"/>
      <c r="IKI23" s="38"/>
      <c r="IKJ23" s="38"/>
      <c r="IKK23" s="38"/>
      <c r="IKL23" s="38"/>
      <c r="IKM23" s="38"/>
      <c r="IKN23" s="38"/>
      <c r="IKO23" s="38"/>
      <c r="IKP23" s="38"/>
      <c r="IKQ23" s="38"/>
      <c r="IKR23" s="38"/>
      <c r="IKS23" s="38"/>
      <c r="IKT23" s="38"/>
      <c r="IKU23" s="38"/>
      <c r="IKV23" s="38"/>
      <c r="IKW23" s="38"/>
      <c r="IKX23" s="38"/>
      <c r="IKY23" s="38"/>
      <c r="IKZ23" s="38"/>
      <c r="ILA23" s="38"/>
      <c r="ILB23" s="38"/>
      <c r="ILC23" s="38"/>
      <c r="ILD23" s="38"/>
      <c r="ILE23" s="38"/>
      <c r="ILF23" s="38"/>
      <c r="ILG23" s="38"/>
      <c r="ILH23" s="38"/>
      <c r="ILI23" s="38"/>
      <c r="ILJ23" s="38"/>
      <c r="ILK23" s="38"/>
      <c r="ILL23" s="38"/>
      <c r="ILM23" s="38"/>
      <c r="ILN23" s="38"/>
      <c r="ILO23" s="38"/>
      <c r="ILP23" s="38"/>
      <c r="ILQ23" s="38"/>
      <c r="ILR23" s="38"/>
      <c r="ILS23" s="38"/>
      <c r="ILT23" s="38"/>
      <c r="ILU23" s="38"/>
      <c r="ILV23" s="38"/>
      <c r="ILW23" s="38"/>
      <c r="ILX23" s="38"/>
      <c r="ILY23" s="38"/>
      <c r="ILZ23" s="38"/>
      <c r="IMA23" s="38"/>
      <c r="IMB23" s="38"/>
      <c r="IMC23" s="38"/>
      <c r="IMD23" s="38"/>
      <c r="IME23" s="38"/>
      <c r="IMF23" s="38"/>
      <c r="IMG23" s="38"/>
      <c r="IMH23" s="38"/>
      <c r="IMI23" s="38"/>
      <c r="IMJ23" s="38"/>
      <c r="IMK23" s="38"/>
      <c r="IML23" s="38"/>
      <c r="IMM23" s="38"/>
      <c r="IMN23" s="38"/>
      <c r="IMO23" s="38"/>
      <c r="IMP23" s="38"/>
      <c r="IMQ23" s="38"/>
      <c r="IMR23" s="38"/>
      <c r="IMS23" s="38"/>
      <c r="IMT23" s="38"/>
      <c r="IMU23" s="38"/>
      <c r="IMV23" s="38"/>
      <c r="IMW23" s="38"/>
      <c r="IMX23" s="38"/>
      <c r="IMY23" s="38"/>
      <c r="IMZ23" s="38"/>
      <c r="INA23" s="38"/>
      <c r="INB23" s="38"/>
      <c r="INC23" s="38"/>
      <c r="IND23" s="38"/>
      <c r="INE23" s="38"/>
      <c r="INF23" s="38"/>
      <c r="ING23" s="38"/>
      <c r="INH23" s="38"/>
      <c r="INI23" s="38"/>
      <c r="INJ23" s="38"/>
      <c r="INK23" s="38"/>
      <c r="INL23" s="38"/>
      <c r="INM23" s="38"/>
      <c r="INN23" s="38"/>
      <c r="INO23" s="38"/>
      <c r="INP23" s="38"/>
      <c r="INQ23" s="38"/>
      <c r="INR23" s="38"/>
      <c r="INS23" s="38"/>
      <c r="INT23" s="38"/>
      <c r="INU23" s="38"/>
      <c r="INV23" s="38"/>
      <c r="INW23" s="38"/>
      <c r="INX23" s="38"/>
      <c r="INY23" s="38"/>
      <c r="INZ23" s="38"/>
      <c r="IOA23" s="38"/>
      <c r="IOB23" s="38"/>
      <c r="IOC23" s="38"/>
      <c r="IOD23" s="38"/>
      <c r="IOE23" s="38"/>
      <c r="IOF23" s="38"/>
      <c r="IOG23" s="38"/>
      <c r="IOH23" s="38"/>
      <c r="IOI23" s="38"/>
      <c r="IOJ23" s="38"/>
      <c r="IOK23" s="38"/>
      <c r="IOL23" s="38"/>
      <c r="IOM23" s="38"/>
      <c r="ION23" s="38"/>
      <c r="IOO23" s="38"/>
      <c r="IOP23" s="38"/>
      <c r="IOQ23" s="38"/>
      <c r="IOR23" s="38"/>
      <c r="IOS23" s="38"/>
      <c r="IOT23" s="38"/>
      <c r="IOU23" s="38"/>
      <c r="IOV23" s="38"/>
      <c r="IOW23" s="38"/>
      <c r="IOX23" s="38"/>
      <c r="IOY23" s="38"/>
      <c r="IOZ23" s="38"/>
      <c r="IPA23" s="38"/>
      <c r="IPB23" s="38"/>
      <c r="IPC23" s="38"/>
      <c r="IPD23" s="38"/>
      <c r="IPE23" s="38"/>
      <c r="IPF23" s="38"/>
      <c r="IPG23" s="38"/>
      <c r="IPH23" s="38"/>
      <c r="IPI23" s="38"/>
      <c r="IPJ23" s="38"/>
      <c r="IPK23" s="38"/>
      <c r="IPL23" s="38"/>
      <c r="IPM23" s="38"/>
      <c r="IPN23" s="38"/>
      <c r="IPO23" s="38"/>
      <c r="IPP23" s="38"/>
      <c r="IPQ23" s="38"/>
      <c r="IPR23" s="38"/>
      <c r="IPS23" s="38"/>
      <c r="IPT23" s="38"/>
      <c r="IPU23" s="38"/>
      <c r="IPV23" s="38"/>
      <c r="IPW23" s="38"/>
      <c r="IPX23" s="38"/>
      <c r="IPY23" s="38"/>
      <c r="IPZ23" s="38"/>
      <c r="IQA23" s="38"/>
      <c r="IQB23" s="38"/>
      <c r="IQC23" s="38"/>
      <c r="IQD23" s="38"/>
      <c r="IQE23" s="38"/>
      <c r="IQF23" s="38"/>
      <c r="IQG23" s="38"/>
      <c r="IQH23" s="38"/>
      <c r="IQI23" s="38"/>
      <c r="IQJ23" s="38"/>
      <c r="IQK23" s="38"/>
      <c r="IQL23" s="38"/>
      <c r="IQM23" s="38"/>
      <c r="IQN23" s="38"/>
      <c r="IQO23" s="38"/>
      <c r="IQP23" s="38"/>
      <c r="IQQ23" s="38"/>
      <c r="IQR23" s="38"/>
      <c r="IQS23" s="38"/>
      <c r="IQT23" s="38"/>
      <c r="IQU23" s="38"/>
      <c r="IQV23" s="38"/>
      <c r="IQW23" s="38"/>
      <c r="IQX23" s="38"/>
      <c r="IQY23" s="38"/>
      <c r="IQZ23" s="38"/>
      <c r="IRA23" s="38"/>
      <c r="IRB23" s="38"/>
      <c r="IRC23" s="38"/>
      <c r="IRD23" s="38"/>
      <c r="IRE23" s="38"/>
      <c r="IRF23" s="38"/>
      <c r="IRG23" s="38"/>
      <c r="IRH23" s="38"/>
      <c r="IRI23" s="38"/>
      <c r="IRJ23" s="38"/>
      <c r="IRK23" s="38"/>
      <c r="IRL23" s="38"/>
      <c r="IRM23" s="38"/>
      <c r="IRN23" s="38"/>
      <c r="IRO23" s="38"/>
      <c r="IRP23" s="38"/>
      <c r="IRQ23" s="38"/>
      <c r="IRR23" s="38"/>
      <c r="IRS23" s="38"/>
      <c r="IRT23" s="38"/>
      <c r="IRU23" s="38"/>
      <c r="IRV23" s="38"/>
      <c r="IRW23" s="38"/>
      <c r="IRX23" s="38"/>
      <c r="IRY23" s="38"/>
      <c r="IRZ23" s="38"/>
      <c r="ISA23" s="38"/>
      <c r="ISB23" s="38"/>
      <c r="ISC23" s="38"/>
      <c r="ISD23" s="38"/>
      <c r="ISE23" s="38"/>
      <c r="ISF23" s="38"/>
      <c r="ISG23" s="38"/>
      <c r="ISH23" s="38"/>
      <c r="ISI23" s="38"/>
      <c r="ISJ23" s="38"/>
      <c r="ISK23" s="38"/>
      <c r="ISL23" s="38"/>
      <c r="ISM23" s="38"/>
      <c r="ISN23" s="38"/>
      <c r="ISO23" s="38"/>
      <c r="ISP23" s="38"/>
      <c r="ISQ23" s="38"/>
      <c r="ISR23" s="38"/>
      <c r="ISS23" s="38"/>
      <c r="IST23" s="38"/>
      <c r="ISU23" s="38"/>
      <c r="ISV23" s="38"/>
      <c r="ISW23" s="38"/>
      <c r="ISX23" s="38"/>
      <c r="ISY23" s="38"/>
      <c r="ISZ23" s="38"/>
      <c r="ITA23" s="38"/>
      <c r="ITB23" s="38"/>
      <c r="ITC23" s="38"/>
      <c r="ITD23" s="38"/>
      <c r="ITE23" s="38"/>
      <c r="ITF23" s="38"/>
      <c r="ITG23" s="38"/>
      <c r="ITH23" s="38"/>
      <c r="ITI23" s="38"/>
      <c r="ITJ23" s="38"/>
      <c r="ITK23" s="38"/>
      <c r="ITL23" s="38"/>
      <c r="ITM23" s="38"/>
      <c r="ITN23" s="38"/>
      <c r="ITO23" s="38"/>
      <c r="ITP23" s="38"/>
      <c r="ITQ23" s="38"/>
      <c r="ITR23" s="38"/>
      <c r="ITS23" s="38"/>
      <c r="ITT23" s="38"/>
      <c r="ITU23" s="38"/>
      <c r="ITV23" s="38"/>
      <c r="ITW23" s="38"/>
      <c r="ITX23" s="38"/>
      <c r="ITY23" s="38"/>
      <c r="ITZ23" s="38"/>
      <c r="IUA23" s="38"/>
      <c r="IUB23" s="38"/>
      <c r="IUC23" s="38"/>
      <c r="IUD23" s="38"/>
      <c r="IUE23" s="38"/>
      <c r="IUF23" s="38"/>
      <c r="IUG23" s="38"/>
      <c r="IUH23" s="38"/>
      <c r="IUI23" s="38"/>
      <c r="IUJ23" s="38"/>
      <c r="IUK23" s="38"/>
      <c r="IUL23" s="38"/>
      <c r="IUM23" s="38"/>
      <c r="IUN23" s="38"/>
      <c r="IUO23" s="38"/>
      <c r="IUP23" s="38"/>
      <c r="IUQ23" s="38"/>
      <c r="IUR23" s="38"/>
      <c r="IUS23" s="38"/>
      <c r="IUT23" s="38"/>
      <c r="IUU23" s="38"/>
      <c r="IUV23" s="38"/>
      <c r="IUW23" s="38"/>
      <c r="IUX23" s="38"/>
      <c r="IUY23" s="38"/>
      <c r="IUZ23" s="38"/>
      <c r="IVA23" s="38"/>
      <c r="IVB23" s="38"/>
      <c r="IVC23" s="38"/>
      <c r="IVD23" s="38"/>
      <c r="IVE23" s="38"/>
      <c r="IVF23" s="38"/>
      <c r="IVG23" s="38"/>
      <c r="IVH23" s="38"/>
      <c r="IVI23" s="38"/>
      <c r="IVJ23" s="38"/>
      <c r="IVK23" s="38"/>
      <c r="IVL23" s="38"/>
      <c r="IVM23" s="38"/>
      <c r="IVN23" s="38"/>
      <c r="IVO23" s="38"/>
      <c r="IVP23" s="38"/>
      <c r="IVQ23" s="38"/>
      <c r="IVR23" s="38"/>
      <c r="IVS23" s="38"/>
      <c r="IVT23" s="38"/>
      <c r="IVU23" s="38"/>
      <c r="IVV23" s="38"/>
      <c r="IVW23" s="38"/>
      <c r="IVX23" s="38"/>
      <c r="IVY23" s="38"/>
      <c r="IVZ23" s="38"/>
      <c r="IWA23" s="38"/>
      <c r="IWB23" s="38"/>
      <c r="IWC23" s="38"/>
      <c r="IWD23" s="38"/>
      <c r="IWE23" s="38"/>
      <c r="IWF23" s="38"/>
      <c r="IWG23" s="38"/>
      <c r="IWH23" s="38"/>
      <c r="IWI23" s="38"/>
      <c r="IWJ23" s="38"/>
      <c r="IWK23" s="38"/>
      <c r="IWL23" s="38"/>
      <c r="IWM23" s="38"/>
      <c r="IWN23" s="38"/>
      <c r="IWO23" s="38"/>
      <c r="IWP23" s="38"/>
      <c r="IWQ23" s="38"/>
      <c r="IWR23" s="38"/>
      <c r="IWS23" s="38"/>
      <c r="IWT23" s="38"/>
      <c r="IWU23" s="38"/>
      <c r="IWV23" s="38"/>
      <c r="IWW23" s="38"/>
      <c r="IWX23" s="38"/>
      <c r="IWY23" s="38"/>
      <c r="IWZ23" s="38"/>
      <c r="IXA23" s="38"/>
      <c r="IXB23" s="38"/>
      <c r="IXC23" s="38"/>
      <c r="IXD23" s="38"/>
      <c r="IXE23" s="38"/>
      <c r="IXF23" s="38"/>
      <c r="IXG23" s="38"/>
      <c r="IXH23" s="38"/>
      <c r="IXI23" s="38"/>
      <c r="IXJ23" s="38"/>
      <c r="IXK23" s="38"/>
      <c r="IXL23" s="38"/>
      <c r="IXM23" s="38"/>
      <c r="IXN23" s="38"/>
      <c r="IXO23" s="38"/>
      <c r="IXP23" s="38"/>
      <c r="IXQ23" s="38"/>
      <c r="IXR23" s="38"/>
      <c r="IXS23" s="38"/>
      <c r="IXT23" s="38"/>
      <c r="IXU23" s="38"/>
      <c r="IXV23" s="38"/>
      <c r="IXW23" s="38"/>
      <c r="IXX23" s="38"/>
      <c r="IXY23" s="38"/>
      <c r="IXZ23" s="38"/>
      <c r="IYA23" s="38"/>
      <c r="IYB23" s="38"/>
      <c r="IYC23" s="38"/>
      <c r="IYD23" s="38"/>
      <c r="IYE23" s="38"/>
      <c r="IYF23" s="38"/>
      <c r="IYG23" s="38"/>
      <c r="IYH23" s="38"/>
      <c r="IYI23" s="38"/>
      <c r="IYJ23" s="38"/>
      <c r="IYK23" s="38"/>
      <c r="IYL23" s="38"/>
      <c r="IYM23" s="38"/>
      <c r="IYN23" s="38"/>
      <c r="IYO23" s="38"/>
      <c r="IYP23" s="38"/>
      <c r="IYQ23" s="38"/>
      <c r="IYR23" s="38"/>
      <c r="IYS23" s="38"/>
      <c r="IYT23" s="38"/>
      <c r="IYU23" s="38"/>
      <c r="IYV23" s="38"/>
      <c r="IYW23" s="38"/>
      <c r="IYX23" s="38"/>
      <c r="IYY23" s="38"/>
      <c r="IYZ23" s="38"/>
      <c r="IZA23" s="38"/>
      <c r="IZB23" s="38"/>
      <c r="IZC23" s="38"/>
      <c r="IZD23" s="38"/>
      <c r="IZE23" s="38"/>
      <c r="IZF23" s="38"/>
      <c r="IZG23" s="38"/>
      <c r="IZH23" s="38"/>
      <c r="IZI23" s="38"/>
      <c r="IZJ23" s="38"/>
      <c r="IZK23" s="38"/>
      <c r="IZL23" s="38"/>
      <c r="IZM23" s="38"/>
      <c r="IZN23" s="38"/>
      <c r="IZO23" s="38"/>
      <c r="IZP23" s="38"/>
      <c r="IZQ23" s="38"/>
      <c r="IZR23" s="38"/>
      <c r="IZS23" s="38"/>
      <c r="IZT23" s="38"/>
      <c r="IZU23" s="38"/>
      <c r="IZV23" s="38"/>
      <c r="IZW23" s="38"/>
      <c r="IZX23" s="38"/>
      <c r="IZY23" s="38"/>
      <c r="IZZ23" s="38"/>
      <c r="JAA23" s="38"/>
      <c r="JAB23" s="38"/>
      <c r="JAC23" s="38"/>
      <c r="JAD23" s="38"/>
      <c r="JAE23" s="38"/>
      <c r="JAF23" s="38"/>
      <c r="JAG23" s="38"/>
      <c r="JAH23" s="38"/>
      <c r="JAI23" s="38"/>
      <c r="JAJ23" s="38"/>
      <c r="JAK23" s="38"/>
      <c r="JAL23" s="38"/>
      <c r="JAM23" s="38"/>
      <c r="JAN23" s="38"/>
      <c r="JAO23" s="38"/>
      <c r="JAP23" s="38"/>
      <c r="JAQ23" s="38"/>
      <c r="JAR23" s="38"/>
      <c r="JAS23" s="38"/>
      <c r="JAT23" s="38"/>
      <c r="JAU23" s="38"/>
      <c r="JAV23" s="38"/>
      <c r="JAW23" s="38"/>
      <c r="JAX23" s="38"/>
      <c r="JAY23" s="38"/>
      <c r="JAZ23" s="38"/>
      <c r="JBA23" s="38"/>
      <c r="JBB23" s="38"/>
      <c r="JBC23" s="38"/>
      <c r="JBD23" s="38"/>
      <c r="JBE23" s="38"/>
      <c r="JBF23" s="38"/>
      <c r="JBG23" s="38"/>
      <c r="JBH23" s="38"/>
      <c r="JBI23" s="38"/>
      <c r="JBJ23" s="38"/>
      <c r="JBK23" s="38"/>
      <c r="JBL23" s="38"/>
      <c r="JBM23" s="38"/>
      <c r="JBN23" s="38"/>
      <c r="JBO23" s="38"/>
      <c r="JBP23" s="38"/>
      <c r="JBQ23" s="38"/>
      <c r="JBR23" s="38"/>
      <c r="JBS23" s="38"/>
      <c r="JBT23" s="38"/>
      <c r="JBU23" s="38"/>
      <c r="JBV23" s="38"/>
      <c r="JBW23" s="38"/>
      <c r="JBX23" s="38"/>
      <c r="JBY23" s="38"/>
      <c r="JBZ23" s="38"/>
      <c r="JCA23" s="38"/>
      <c r="JCB23" s="38"/>
      <c r="JCC23" s="38"/>
      <c r="JCD23" s="38"/>
      <c r="JCE23" s="38"/>
      <c r="JCF23" s="38"/>
      <c r="JCG23" s="38"/>
      <c r="JCH23" s="38"/>
      <c r="JCI23" s="38"/>
      <c r="JCJ23" s="38"/>
      <c r="JCK23" s="38"/>
      <c r="JCL23" s="38"/>
      <c r="JCM23" s="38"/>
      <c r="JCN23" s="38"/>
      <c r="JCO23" s="38"/>
      <c r="JCP23" s="38"/>
      <c r="JCQ23" s="38"/>
      <c r="JCR23" s="38"/>
      <c r="JCS23" s="38"/>
      <c r="JCT23" s="38"/>
      <c r="JCU23" s="38"/>
      <c r="JCV23" s="38"/>
      <c r="JCW23" s="38"/>
      <c r="JCX23" s="38"/>
      <c r="JCY23" s="38"/>
      <c r="JCZ23" s="38"/>
      <c r="JDA23" s="38"/>
      <c r="JDB23" s="38"/>
      <c r="JDC23" s="38"/>
      <c r="JDD23" s="38"/>
      <c r="JDE23" s="38"/>
      <c r="JDF23" s="38"/>
      <c r="JDG23" s="38"/>
      <c r="JDH23" s="38"/>
      <c r="JDI23" s="38"/>
      <c r="JDJ23" s="38"/>
      <c r="JDK23" s="38"/>
      <c r="JDL23" s="38"/>
      <c r="JDM23" s="38"/>
      <c r="JDN23" s="38"/>
      <c r="JDO23" s="38"/>
      <c r="JDP23" s="38"/>
      <c r="JDQ23" s="38"/>
      <c r="JDR23" s="38"/>
      <c r="JDS23" s="38"/>
      <c r="JDT23" s="38"/>
      <c r="JDU23" s="38"/>
      <c r="JDV23" s="38"/>
      <c r="JDW23" s="38"/>
      <c r="JDX23" s="38"/>
      <c r="JDY23" s="38"/>
      <c r="JDZ23" s="38"/>
      <c r="JEA23" s="38"/>
      <c r="JEB23" s="38"/>
      <c r="JEC23" s="38"/>
      <c r="JED23" s="38"/>
      <c r="JEE23" s="38"/>
      <c r="JEF23" s="38"/>
      <c r="JEG23" s="38"/>
      <c r="JEH23" s="38"/>
      <c r="JEI23" s="38"/>
      <c r="JEJ23" s="38"/>
      <c r="JEK23" s="38"/>
      <c r="JEL23" s="38"/>
      <c r="JEM23" s="38"/>
      <c r="JEN23" s="38"/>
      <c r="JEO23" s="38"/>
      <c r="JEP23" s="38"/>
      <c r="JEQ23" s="38"/>
      <c r="JER23" s="38"/>
      <c r="JES23" s="38"/>
      <c r="JET23" s="38"/>
      <c r="JEU23" s="38"/>
      <c r="JEV23" s="38"/>
      <c r="JEW23" s="38"/>
      <c r="JEX23" s="38"/>
      <c r="JEY23" s="38"/>
      <c r="JEZ23" s="38"/>
      <c r="JFA23" s="38"/>
      <c r="JFB23" s="38"/>
      <c r="JFC23" s="38"/>
      <c r="JFD23" s="38"/>
      <c r="JFE23" s="38"/>
      <c r="JFF23" s="38"/>
      <c r="JFG23" s="38"/>
      <c r="JFH23" s="38"/>
      <c r="JFI23" s="38"/>
      <c r="JFJ23" s="38"/>
      <c r="JFK23" s="38"/>
      <c r="JFL23" s="38"/>
      <c r="JFM23" s="38"/>
      <c r="JFN23" s="38"/>
      <c r="JFO23" s="38"/>
      <c r="JFP23" s="38"/>
      <c r="JFQ23" s="38"/>
      <c r="JFR23" s="38"/>
      <c r="JFS23" s="38"/>
      <c r="JFT23" s="38"/>
      <c r="JFU23" s="38"/>
      <c r="JFV23" s="38"/>
      <c r="JFW23" s="38"/>
      <c r="JFX23" s="38"/>
      <c r="JFY23" s="38"/>
      <c r="JFZ23" s="38"/>
      <c r="JGA23" s="38"/>
      <c r="JGB23" s="38"/>
      <c r="JGC23" s="38"/>
      <c r="JGD23" s="38"/>
      <c r="JGE23" s="38"/>
      <c r="JGF23" s="38"/>
      <c r="JGG23" s="38"/>
      <c r="JGH23" s="38"/>
      <c r="JGI23" s="38"/>
      <c r="JGJ23" s="38"/>
      <c r="JGK23" s="38"/>
      <c r="JGL23" s="38"/>
      <c r="JGM23" s="38"/>
      <c r="JGN23" s="38"/>
      <c r="JGO23" s="38"/>
      <c r="JGP23" s="38"/>
      <c r="JGQ23" s="38"/>
      <c r="JGR23" s="38"/>
      <c r="JGS23" s="38"/>
      <c r="JGT23" s="38"/>
      <c r="JGU23" s="38"/>
      <c r="JGV23" s="38"/>
      <c r="JGW23" s="38"/>
      <c r="JGX23" s="38"/>
      <c r="JGY23" s="38"/>
      <c r="JGZ23" s="38"/>
      <c r="JHA23" s="38"/>
      <c r="JHB23" s="38"/>
      <c r="JHC23" s="38"/>
      <c r="JHD23" s="38"/>
      <c r="JHE23" s="38"/>
      <c r="JHF23" s="38"/>
      <c r="JHG23" s="38"/>
      <c r="JHH23" s="38"/>
      <c r="JHI23" s="38"/>
      <c r="JHJ23" s="38"/>
      <c r="JHK23" s="38"/>
      <c r="JHL23" s="38"/>
      <c r="JHM23" s="38"/>
      <c r="JHN23" s="38"/>
      <c r="JHO23" s="38"/>
      <c r="JHP23" s="38"/>
      <c r="JHQ23" s="38"/>
      <c r="JHR23" s="38"/>
      <c r="JHS23" s="38"/>
      <c r="JHT23" s="38"/>
      <c r="JHU23" s="38"/>
      <c r="JHV23" s="38"/>
      <c r="JHW23" s="38"/>
      <c r="JHX23" s="38"/>
      <c r="JHY23" s="38"/>
      <c r="JHZ23" s="38"/>
      <c r="JIA23" s="38"/>
      <c r="JIB23" s="38"/>
      <c r="JIC23" s="38"/>
      <c r="JID23" s="38"/>
      <c r="JIE23" s="38"/>
      <c r="JIF23" s="38"/>
      <c r="JIG23" s="38"/>
      <c r="JIH23" s="38"/>
      <c r="JII23" s="38"/>
      <c r="JIJ23" s="38"/>
      <c r="JIK23" s="38"/>
      <c r="JIL23" s="38"/>
      <c r="JIM23" s="38"/>
      <c r="JIN23" s="38"/>
      <c r="JIO23" s="38"/>
      <c r="JIP23" s="38"/>
      <c r="JIQ23" s="38"/>
      <c r="JIR23" s="38"/>
      <c r="JIS23" s="38"/>
      <c r="JIT23" s="38"/>
      <c r="JIU23" s="38"/>
      <c r="JIV23" s="38"/>
      <c r="JIW23" s="38"/>
      <c r="JIX23" s="38"/>
      <c r="JIY23" s="38"/>
      <c r="JIZ23" s="38"/>
      <c r="JJA23" s="38"/>
      <c r="JJB23" s="38"/>
      <c r="JJC23" s="38"/>
      <c r="JJD23" s="38"/>
      <c r="JJE23" s="38"/>
      <c r="JJF23" s="38"/>
      <c r="JJG23" s="38"/>
      <c r="JJH23" s="38"/>
      <c r="JJI23" s="38"/>
      <c r="JJJ23" s="38"/>
      <c r="JJK23" s="38"/>
      <c r="JJL23" s="38"/>
      <c r="JJM23" s="38"/>
      <c r="JJN23" s="38"/>
      <c r="JJO23" s="38"/>
      <c r="JJP23" s="38"/>
      <c r="JJQ23" s="38"/>
      <c r="JJR23" s="38"/>
      <c r="JJS23" s="38"/>
      <c r="JJT23" s="38"/>
      <c r="JJU23" s="38"/>
      <c r="JJV23" s="38"/>
      <c r="JJW23" s="38"/>
      <c r="JJX23" s="38"/>
      <c r="JJY23" s="38"/>
      <c r="JJZ23" s="38"/>
      <c r="JKA23" s="38"/>
      <c r="JKB23" s="38"/>
      <c r="JKC23" s="38"/>
      <c r="JKD23" s="38"/>
      <c r="JKE23" s="38"/>
      <c r="JKF23" s="38"/>
      <c r="JKG23" s="38"/>
      <c r="JKH23" s="38"/>
      <c r="JKI23" s="38"/>
      <c r="JKJ23" s="38"/>
      <c r="JKK23" s="38"/>
      <c r="JKL23" s="38"/>
      <c r="JKM23" s="38"/>
      <c r="JKN23" s="38"/>
      <c r="JKO23" s="38"/>
      <c r="JKP23" s="38"/>
      <c r="JKQ23" s="38"/>
      <c r="JKR23" s="38"/>
      <c r="JKS23" s="38"/>
      <c r="JKT23" s="38"/>
      <c r="JKU23" s="38"/>
      <c r="JKV23" s="38"/>
      <c r="JKW23" s="38"/>
      <c r="JKX23" s="38"/>
      <c r="JKY23" s="38"/>
      <c r="JKZ23" s="38"/>
      <c r="JLA23" s="38"/>
      <c r="JLB23" s="38"/>
      <c r="JLC23" s="38"/>
      <c r="JLD23" s="38"/>
      <c r="JLE23" s="38"/>
      <c r="JLF23" s="38"/>
      <c r="JLG23" s="38"/>
      <c r="JLH23" s="38"/>
      <c r="JLI23" s="38"/>
      <c r="JLJ23" s="38"/>
      <c r="JLK23" s="38"/>
      <c r="JLL23" s="38"/>
      <c r="JLM23" s="38"/>
      <c r="JLN23" s="38"/>
      <c r="JLO23" s="38"/>
      <c r="JLP23" s="38"/>
      <c r="JLQ23" s="38"/>
      <c r="JLR23" s="38"/>
      <c r="JLS23" s="38"/>
      <c r="JLT23" s="38"/>
      <c r="JLU23" s="38"/>
      <c r="JLV23" s="38"/>
      <c r="JLW23" s="38"/>
      <c r="JLX23" s="38"/>
      <c r="JLY23" s="38"/>
      <c r="JLZ23" s="38"/>
      <c r="JMA23" s="38"/>
      <c r="JMB23" s="38"/>
      <c r="JMC23" s="38"/>
      <c r="JMD23" s="38"/>
      <c r="JME23" s="38"/>
      <c r="JMF23" s="38"/>
      <c r="JMG23" s="38"/>
      <c r="JMH23" s="38"/>
      <c r="JMI23" s="38"/>
      <c r="JMJ23" s="38"/>
      <c r="JMK23" s="38"/>
      <c r="JML23" s="38"/>
      <c r="JMM23" s="38"/>
      <c r="JMN23" s="38"/>
      <c r="JMO23" s="38"/>
      <c r="JMP23" s="38"/>
      <c r="JMQ23" s="38"/>
      <c r="JMR23" s="38"/>
      <c r="JMS23" s="38"/>
      <c r="JMT23" s="38"/>
      <c r="JMU23" s="38"/>
      <c r="JMV23" s="38"/>
      <c r="JMW23" s="38"/>
      <c r="JMX23" s="38"/>
      <c r="JMY23" s="38"/>
      <c r="JMZ23" s="38"/>
      <c r="JNA23" s="38"/>
      <c r="JNB23" s="38"/>
      <c r="JNC23" s="38"/>
      <c r="JND23" s="38"/>
      <c r="JNE23" s="38"/>
      <c r="JNF23" s="38"/>
      <c r="JNG23" s="38"/>
      <c r="JNH23" s="38"/>
      <c r="JNI23" s="38"/>
      <c r="JNJ23" s="38"/>
      <c r="JNK23" s="38"/>
      <c r="JNL23" s="38"/>
      <c r="JNM23" s="38"/>
      <c r="JNN23" s="38"/>
      <c r="JNO23" s="38"/>
      <c r="JNP23" s="38"/>
      <c r="JNQ23" s="38"/>
      <c r="JNR23" s="38"/>
      <c r="JNS23" s="38"/>
      <c r="JNT23" s="38"/>
      <c r="JNU23" s="38"/>
      <c r="JNV23" s="38"/>
      <c r="JNW23" s="38"/>
      <c r="JNX23" s="38"/>
      <c r="JNY23" s="38"/>
      <c r="JNZ23" s="38"/>
      <c r="JOA23" s="38"/>
      <c r="JOB23" s="38"/>
      <c r="JOC23" s="38"/>
      <c r="JOD23" s="38"/>
      <c r="JOE23" s="38"/>
      <c r="JOF23" s="38"/>
      <c r="JOG23" s="38"/>
      <c r="JOH23" s="38"/>
      <c r="JOI23" s="38"/>
      <c r="JOJ23" s="38"/>
      <c r="JOK23" s="38"/>
      <c r="JOL23" s="38"/>
      <c r="JOM23" s="38"/>
      <c r="JON23" s="38"/>
      <c r="JOO23" s="38"/>
      <c r="JOP23" s="38"/>
      <c r="JOQ23" s="38"/>
      <c r="JOR23" s="38"/>
      <c r="JOS23" s="38"/>
      <c r="JOT23" s="38"/>
      <c r="JOU23" s="38"/>
      <c r="JOV23" s="38"/>
      <c r="JOW23" s="38"/>
      <c r="JOX23" s="38"/>
      <c r="JOY23" s="38"/>
      <c r="JOZ23" s="38"/>
      <c r="JPA23" s="38"/>
      <c r="JPB23" s="38"/>
      <c r="JPC23" s="38"/>
      <c r="JPD23" s="38"/>
      <c r="JPE23" s="38"/>
      <c r="JPF23" s="38"/>
      <c r="JPG23" s="38"/>
      <c r="JPH23" s="38"/>
      <c r="JPI23" s="38"/>
      <c r="JPJ23" s="38"/>
      <c r="JPK23" s="38"/>
      <c r="JPL23" s="38"/>
      <c r="JPM23" s="38"/>
      <c r="JPN23" s="38"/>
      <c r="JPO23" s="38"/>
      <c r="JPP23" s="38"/>
      <c r="JPQ23" s="38"/>
      <c r="JPR23" s="38"/>
      <c r="JPS23" s="38"/>
      <c r="JPT23" s="38"/>
      <c r="JPU23" s="38"/>
      <c r="JPV23" s="38"/>
      <c r="JPW23" s="38"/>
      <c r="JPX23" s="38"/>
      <c r="JPY23" s="38"/>
      <c r="JPZ23" s="38"/>
      <c r="JQA23" s="38"/>
      <c r="JQB23" s="38"/>
      <c r="JQC23" s="38"/>
      <c r="JQD23" s="38"/>
      <c r="JQE23" s="38"/>
      <c r="JQF23" s="38"/>
      <c r="JQG23" s="38"/>
      <c r="JQH23" s="38"/>
      <c r="JQI23" s="38"/>
      <c r="JQJ23" s="38"/>
      <c r="JQK23" s="38"/>
      <c r="JQL23" s="38"/>
      <c r="JQM23" s="38"/>
      <c r="JQN23" s="38"/>
      <c r="JQO23" s="38"/>
      <c r="JQP23" s="38"/>
      <c r="JQQ23" s="38"/>
      <c r="JQR23" s="38"/>
      <c r="JQS23" s="38"/>
      <c r="JQT23" s="38"/>
      <c r="JQU23" s="38"/>
      <c r="JQV23" s="38"/>
      <c r="JQW23" s="38"/>
      <c r="JQX23" s="38"/>
      <c r="JQY23" s="38"/>
      <c r="JQZ23" s="38"/>
      <c r="JRA23" s="38"/>
      <c r="JRB23" s="38"/>
      <c r="JRC23" s="38"/>
      <c r="JRD23" s="38"/>
      <c r="JRE23" s="38"/>
      <c r="JRF23" s="38"/>
      <c r="JRG23" s="38"/>
      <c r="JRH23" s="38"/>
      <c r="JRI23" s="38"/>
      <c r="JRJ23" s="38"/>
      <c r="JRK23" s="38"/>
      <c r="JRL23" s="38"/>
      <c r="JRM23" s="38"/>
      <c r="JRN23" s="38"/>
      <c r="JRO23" s="38"/>
      <c r="JRP23" s="38"/>
      <c r="JRQ23" s="38"/>
      <c r="JRR23" s="38"/>
      <c r="JRS23" s="38"/>
      <c r="JRT23" s="38"/>
      <c r="JRU23" s="38"/>
      <c r="JRV23" s="38"/>
      <c r="JRW23" s="38"/>
      <c r="JRX23" s="38"/>
      <c r="JRY23" s="38"/>
      <c r="JRZ23" s="38"/>
      <c r="JSA23" s="38"/>
      <c r="JSB23" s="38"/>
      <c r="JSC23" s="38"/>
      <c r="JSD23" s="38"/>
      <c r="JSE23" s="38"/>
      <c r="JSF23" s="38"/>
      <c r="JSG23" s="38"/>
      <c r="JSH23" s="38"/>
      <c r="JSI23" s="38"/>
      <c r="JSJ23" s="38"/>
      <c r="JSK23" s="38"/>
      <c r="JSL23" s="38"/>
      <c r="JSM23" s="38"/>
      <c r="JSN23" s="38"/>
      <c r="JSO23" s="38"/>
      <c r="JSP23" s="38"/>
      <c r="JSQ23" s="38"/>
      <c r="JSR23" s="38"/>
      <c r="JSS23" s="38"/>
      <c r="JST23" s="38"/>
      <c r="JSU23" s="38"/>
      <c r="JSV23" s="38"/>
      <c r="JSW23" s="38"/>
      <c r="JSX23" s="38"/>
      <c r="JSY23" s="38"/>
      <c r="JSZ23" s="38"/>
      <c r="JTA23" s="38"/>
      <c r="JTB23" s="38"/>
      <c r="JTC23" s="38"/>
      <c r="JTD23" s="38"/>
      <c r="JTE23" s="38"/>
      <c r="JTF23" s="38"/>
      <c r="JTG23" s="38"/>
      <c r="JTH23" s="38"/>
      <c r="JTI23" s="38"/>
      <c r="JTJ23" s="38"/>
      <c r="JTK23" s="38"/>
      <c r="JTL23" s="38"/>
      <c r="JTM23" s="38"/>
      <c r="JTN23" s="38"/>
      <c r="JTO23" s="38"/>
      <c r="JTP23" s="38"/>
      <c r="JTQ23" s="38"/>
      <c r="JTR23" s="38"/>
      <c r="JTS23" s="38"/>
      <c r="JTT23" s="38"/>
      <c r="JTU23" s="38"/>
      <c r="JTV23" s="38"/>
      <c r="JTW23" s="38"/>
      <c r="JTX23" s="38"/>
      <c r="JTY23" s="38"/>
      <c r="JTZ23" s="38"/>
      <c r="JUA23" s="38"/>
      <c r="JUB23" s="38"/>
      <c r="JUC23" s="38"/>
      <c r="JUD23" s="38"/>
      <c r="JUE23" s="38"/>
      <c r="JUF23" s="38"/>
      <c r="JUG23" s="38"/>
      <c r="JUH23" s="38"/>
      <c r="JUI23" s="38"/>
      <c r="JUJ23" s="38"/>
      <c r="JUK23" s="38"/>
      <c r="JUL23" s="38"/>
      <c r="JUM23" s="38"/>
      <c r="JUN23" s="38"/>
      <c r="JUO23" s="38"/>
      <c r="JUP23" s="38"/>
      <c r="JUQ23" s="38"/>
      <c r="JUR23" s="38"/>
      <c r="JUS23" s="38"/>
      <c r="JUT23" s="38"/>
      <c r="JUU23" s="38"/>
      <c r="JUV23" s="38"/>
      <c r="JUW23" s="38"/>
      <c r="JUX23" s="38"/>
      <c r="JUY23" s="38"/>
      <c r="JUZ23" s="38"/>
      <c r="JVA23" s="38"/>
      <c r="JVB23" s="38"/>
      <c r="JVC23" s="38"/>
      <c r="JVD23" s="38"/>
      <c r="JVE23" s="38"/>
      <c r="JVF23" s="38"/>
      <c r="JVG23" s="38"/>
      <c r="JVH23" s="38"/>
      <c r="JVI23" s="38"/>
      <c r="JVJ23" s="38"/>
      <c r="JVK23" s="38"/>
      <c r="JVL23" s="38"/>
      <c r="JVM23" s="38"/>
      <c r="JVN23" s="38"/>
      <c r="JVO23" s="38"/>
      <c r="JVP23" s="38"/>
      <c r="JVQ23" s="38"/>
      <c r="JVR23" s="38"/>
      <c r="JVS23" s="38"/>
      <c r="JVT23" s="38"/>
      <c r="JVU23" s="38"/>
      <c r="JVV23" s="38"/>
      <c r="JVW23" s="38"/>
      <c r="JVX23" s="38"/>
      <c r="JVY23" s="38"/>
      <c r="JVZ23" s="38"/>
      <c r="JWA23" s="38"/>
      <c r="JWB23" s="38"/>
      <c r="JWC23" s="38"/>
      <c r="JWD23" s="38"/>
      <c r="JWE23" s="38"/>
      <c r="JWF23" s="38"/>
      <c r="JWG23" s="38"/>
      <c r="JWH23" s="38"/>
      <c r="JWI23" s="38"/>
      <c r="JWJ23" s="38"/>
      <c r="JWK23" s="38"/>
      <c r="JWL23" s="38"/>
      <c r="JWM23" s="38"/>
      <c r="JWN23" s="38"/>
      <c r="JWO23" s="38"/>
      <c r="JWP23" s="38"/>
      <c r="JWQ23" s="38"/>
      <c r="JWR23" s="38"/>
      <c r="JWS23" s="38"/>
      <c r="JWT23" s="38"/>
      <c r="JWU23" s="38"/>
      <c r="JWV23" s="38"/>
      <c r="JWW23" s="38"/>
      <c r="JWX23" s="38"/>
      <c r="JWY23" s="38"/>
      <c r="JWZ23" s="38"/>
      <c r="JXA23" s="38"/>
      <c r="JXB23" s="38"/>
      <c r="JXC23" s="38"/>
      <c r="JXD23" s="38"/>
      <c r="JXE23" s="38"/>
      <c r="JXF23" s="38"/>
      <c r="JXG23" s="38"/>
      <c r="JXH23" s="38"/>
      <c r="JXI23" s="38"/>
      <c r="JXJ23" s="38"/>
      <c r="JXK23" s="38"/>
      <c r="JXL23" s="38"/>
      <c r="JXM23" s="38"/>
      <c r="JXN23" s="38"/>
      <c r="JXO23" s="38"/>
      <c r="JXP23" s="38"/>
      <c r="JXQ23" s="38"/>
      <c r="JXR23" s="38"/>
      <c r="JXS23" s="38"/>
      <c r="JXT23" s="38"/>
      <c r="JXU23" s="38"/>
      <c r="JXV23" s="38"/>
      <c r="JXW23" s="38"/>
      <c r="JXX23" s="38"/>
      <c r="JXY23" s="38"/>
      <c r="JXZ23" s="38"/>
      <c r="JYA23" s="38"/>
      <c r="JYB23" s="38"/>
      <c r="JYC23" s="38"/>
      <c r="JYD23" s="38"/>
      <c r="JYE23" s="38"/>
      <c r="JYF23" s="38"/>
      <c r="JYG23" s="38"/>
      <c r="JYH23" s="38"/>
      <c r="JYI23" s="38"/>
      <c r="JYJ23" s="38"/>
      <c r="JYK23" s="38"/>
      <c r="JYL23" s="38"/>
      <c r="JYM23" s="38"/>
      <c r="JYN23" s="38"/>
      <c r="JYO23" s="38"/>
      <c r="JYP23" s="38"/>
      <c r="JYQ23" s="38"/>
      <c r="JYR23" s="38"/>
      <c r="JYS23" s="38"/>
      <c r="JYT23" s="38"/>
      <c r="JYU23" s="38"/>
      <c r="JYV23" s="38"/>
      <c r="JYW23" s="38"/>
      <c r="JYX23" s="38"/>
      <c r="JYY23" s="38"/>
      <c r="JYZ23" s="38"/>
      <c r="JZA23" s="38"/>
      <c r="JZB23" s="38"/>
      <c r="JZC23" s="38"/>
      <c r="JZD23" s="38"/>
      <c r="JZE23" s="38"/>
      <c r="JZF23" s="38"/>
      <c r="JZG23" s="38"/>
      <c r="JZH23" s="38"/>
      <c r="JZI23" s="38"/>
      <c r="JZJ23" s="38"/>
      <c r="JZK23" s="38"/>
      <c r="JZL23" s="38"/>
      <c r="JZM23" s="38"/>
      <c r="JZN23" s="38"/>
      <c r="JZO23" s="38"/>
      <c r="JZP23" s="38"/>
      <c r="JZQ23" s="38"/>
      <c r="JZR23" s="38"/>
      <c r="JZS23" s="38"/>
      <c r="JZT23" s="38"/>
      <c r="JZU23" s="38"/>
      <c r="JZV23" s="38"/>
      <c r="JZW23" s="38"/>
      <c r="JZX23" s="38"/>
      <c r="JZY23" s="38"/>
      <c r="JZZ23" s="38"/>
      <c r="KAA23" s="38"/>
      <c r="KAB23" s="38"/>
      <c r="KAC23" s="38"/>
      <c r="KAD23" s="38"/>
      <c r="KAE23" s="38"/>
      <c r="KAF23" s="38"/>
      <c r="KAG23" s="38"/>
      <c r="KAH23" s="38"/>
      <c r="KAI23" s="38"/>
      <c r="KAJ23" s="38"/>
      <c r="KAK23" s="38"/>
      <c r="KAL23" s="38"/>
      <c r="KAM23" s="38"/>
      <c r="KAN23" s="38"/>
      <c r="KAO23" s="38"/>
      <c r="KAP23" s="38"/>
      <c r="KAQ23" s="38"/>
      <c r="KAR23" s="38"/>
      <c r="KAS23" s="38"/>
      <c r="KAT23" s="38"/>
      <c r="KAU23" s="38"/>
      <c r="KAV23" s="38"/>
      <c r="KAW23" s="38"/>
      <c r="KAX23" s="38"/>
      <c r="KAY23" s="38"/>
      <c r="KAZ23" s="38"/>
      <c r="KBA23" s="38"/>
      <c r="KBB23" s="38"/>
      <c r="KBC23" s="38"/>
      <c r="KBD23" s="38"/>
      <c r="KBE23" s="38"/>
      <c r="KBF23" s="38"/>
      <c r="KBG23" s="38"/>
      <c r="KBH23" s="38"/>
      <c r="KBI23" s="38"/>
      <c r="KBJ23" s="38"/>
      <c r="KBK23" s="38"/>
      <c r="KBL23" s="38"/>
      <c r="KBM23" s="38"/>
      <c r="KBN23" s="38"/>
      <c r="KBO23" s="38"/>
      <c r="KBP23" s="38"/>
      <c r="KBQ23" s="38"/>
      <c r="KBR23" s="38"/>
      <c r="KBS23" s="38"/>
      <c r="KBT23" s="38"/>
      <c r="KBU23" s="38"/>
      <c r="KBV23" s="38"/>
      <c r="KBW23" s="38"/>
      <c r="KBX23" s="38"/>
      <c r="KBY23" s="38"/>
      <c r="KBZ23" s="38"/>
      <c r="KCA23" s="38"/>
      <c r="KCB23" s="38"/>
      <c r="KCC23" s="38"/>
      <c r="KCD23" s="38"/>
      <c r="KCE23" s="38"/>
      <c r="KCF23" s="38"/>
      <c r="KCG23" s="38"/>
      <c r="KCH23" s="38"/>
      <c r="KCI23" s="38"/>
      <c r="KCJ23" s="38"/>
      <c r="KCK23" s="38"/>
      <c r="KCL23" s="38"/>
      <c r="KCM23" s="38"/>
      <c r="KCN23" s="38"/>
      <c r="KCO23" s="38"/>
      <c r="KCP23" s="38"/>
      <c r="KCQ23" s="38"/>
      <c r="KCR23" s="38"/>
      <c r="KCS23" s="38"/>
      <c r="KCT23" s="38"/>
      <c r="KCU23" s="38"/>
      <c r="KCV23" s="38"/>
      <c r="KCW23" s="38"/>
      <c r="KCX23" s="38"/>
      <c r="KCY23" s="38"/>
      <c r="KCZ23" s="38"/>
      <c r="KDA23" s="38"/>
      <c r="KDB23" s="38"/>
      <c r="KDC23" s="38"/>
      <c r="KDD23" s="38"/>
      <c r="KDE23" s="38"/>
      <c r="KDF23" s="38"/>
      <c r="KDG23" s="38"/>
      <c r="KDH23" s="38"/>
      <c r="KDI23" s="38"/>
      <c r="KDJ23" s="38"/>
      <c r="KDK23" s="38"/>
      <c r="KDL23" s="38"/>
      <c r="KDM23" s="38"/>
      <c r="KDN23" s="38"/>
      <c r="KDO23" s="38"/>
      <c r="KDP23" s="38"/>
      <c r="KDQ23" s="38"/>
      <c r="KDR23" s="38"/>
      <c r="KDS23" s="38"/>
      <c r="KDT23" s="38"/>
      <c r="KDU23" s="38"/>
      <c r="KDV23" s="38"/>
      <c r="KDW23" s="38"/>
      <c r="KDX23" s="38"/>
      <c r="KDY23" s="38"/>
      <c r="KDZ23" s="38"/>
      <c r="KEA23" s="38"/>
      <c r="KEB23" s="38"/>
      <c r="KEC23" s="38"/>
      <c r="KED23" s="38"/>
      <c r="KEE23" s="38"/>
      <c r="KEF23" s="38"/>
      <c r="KEG23" s="38"/>
      <c r="KEH23" s="38"/>
      <c r="KEI23" s="38"/>
      <c r="KEJ23" s="38"/>
      <c r="KEK23" s="38"/>
      <c r="KEL23" s="38"/>
      <c r="KEM23" s="38"/>
      <c r="KEN23" s="38"/>
      <c r="KEO23" s="38"/>
      <c r="KEP23" s="38"/>
      <c r="KEQ23" s="38"/>
      <c r="KER23" s="38"/>
      <c r="KES23" s="38"/>
      <c r="KET23" s="38"/>
      <c r="KEU23" s="38"/>
      <c r="KEV23" s="38"/>
      <c r="KEW23" s="38"/>
      <c r="KEX23" s="38"/>
      <c r="KEY23" s="38"/>
      <c r="KEZ23" s="38"/>
      <c r="KFA23" s="38"/>
      <c r="KFB23" s="38"/>
      <c r="KFC23" s="38"/>
      <c r="KFD23" s="38"/>
      <c r="KFE23" s="38"/>
      <c r="KFF23" s="38"/>
      <c r="KFG23" s="38"/>
      <c r="KFH23" s="38"/>
      <c r="KFI23" s="38"/>
      <c r="KFJ23" s="38"/>
      <c r="KFK23" s="38"/>
      <c r="KFL23" s="38"/>
      <c r="KFM23" s="38"/>
      <c r="KFN23" s="38"/>
      <c r="KFO23" s="38"/>
      <c r="KFP23" s="38"/>
      <c r="KFQ23" s="38"/>
      <c r="KFR23" s="38"/>
      <c r="KFS23" s="38"/>
      <c r="KFT23" s="38"/>
      <c r="KFU23" s="38"/>
      <c r="KFV23" s="38"/>
      <c r="KFW23" s="38"/>
      <c r="KFX23" s="38"/>
      <c r="KFY23" s="38"/>
      <c r="KFZ23" s="38"/>
      <c r="KGA23" s="38"/>
      <c r="KGB23" s="38"/>
      <c r="KGC23" s="38"/>
      <c r="KGD23" s="38"/>
      <c r="KGE23" s="38"/>
      <c r="KGF23" s="38"/>
      <c r="KGG23" s="38"/>
      <c r="KGH23" s="38"/>
      <c r="KGI23" s="38"/>
      <c r="KGJ23" s="38"/>
      <c r="KGK23" s="38"/>
      <c r="KGL23" s="38"/>
      <c r="KGM23" s="38"/>
      <c r="KGN23" s="38"/>
      <c r="KGO23" s="38"/>
      <c r="KGP23" s="38"/>
      <c r="KGQ23" s="38"/>
      <c r="KGR23" s="38"/>
      <c r="KGS23" s="38"/>
      <c r="KGT23" s="38"/>
      <c r="KGU23" s="38"/>
      <c r="KGV23" s="38"/>
      <c r="KGW23" s="38"/>
      <c r="KGX23" s="38"/>
      <c r="KGY23" s="38"/>
      <c r="KGZ23" s="38"/>
      <c r="KHA23" s="38"/>
      <c r="KHB23" s="38"/>
      <c r="KHC23" s="38"/>
      <c r="KHD23" s="38"/>
      <c r="KHE23" s="38"/>
      <c r="KHF23" s="38"/>
      <c r="KHG23" s="38"/>
      <c r="KHH23" s="38"/>
      <c r="KHI23" s="38"/>
      <c r="KHJ23" s="38"/>
      <c r="KHK23" s="38"/>
      <c r="KHL23" s="38"/>
      <c r="KHM23" s="38"/>
      <c r="KHN23" s="38"/>
      <c r="KHO23" s="38"/>
      <c r="KHP23" s="38"/>
      <c r="KHQ23" s="38"/>
      <c r="KHR23" s="38"/>
      <c r="KHS23" s="38"/>
      <c r="KHT23" s="38"/>
      <c r="KHU23" s="38"/>
      <c r="KHV23" s="38"/>
      <c r="KHW23" s="38"/>
      <c r="KHX23" s="38"/>
      <c r="KHY23" s="38"/>
      <c r="KHZ23" s="38"/>
      <c r="KIA23" s="38"/>
      <c r="KIB23" s="38"/>
      <c r="KIC23" s="38"/>
      <c r="KID23" s="38"/>
      <c r="KIE23" s="38"/>
      <c r="KIF23" s="38"/>
      <c r="KIG23" s="38"/>
      <c r="KIH23" s="38"/>
      <c r="KII23" s="38"/>
      <c r="KIJ23" s="38"/>
      <c r="KIK23" s="38"/>
      <c r="KIL23" s="38"/>
      <c r="KIM23" s="38"/>
      <c r="KIN23" s="38"/>
      <c r="KIO23" s="38"/>
      <c r="KIP23" s="38"/>
      <c r="KIQ23" s="38"/>
      <c r="KIR23" s="38"/>
      <c r="KIS23" s="38"/>
      <c r="KIT23" s="38"/>
      <c r="KIU23" s="38"/>
      <c r="KIV23" s="38"/>
      <c r="KIW23" s="38"/>
      <c r="KIX23" s="38"/>
      <c r="KIY23" s="38"/>
      <c r="KIZ23" s="38"/>
      <c r="KJA23" s="38"/>
      <c r="KJB23" s="38"/>
      <c r="KJC23" s="38"/>
      <c r="KJD23" s="38"/>
      <c r="KJE23" s="38"/>
      <c r="KJF23" s="38"/>
      <c r="KJG23" s="38"/>
      <c r="KJH23" s="38"/>
      <c r="KJI23" s="38"/>
      <c r="KJJ23" s="38"/>
      <c r="KJK23" s="38"/>
      <c r="KJL23" s="38"/>
      <c r="KJM23" s="38"/>
      <c r="KJN23" s="38"/>
      <c r="KJO23" s="38"/>
      <c r="KJP23" s="38"/>
      <c r="KJQ23" s="38"/>
      <c r="KJR23" s="38"/>
      <c r="KJS23" s="38"/>
      <c r="KJT23" s="38"/>
      <c r="KJU23" s="38"/>
      <c r="KJV23" s="38"/>
      <c r="KJW23" s="38"/>
      <c r="KJX23" s="38"/>
      <c r="KJY23" s="38"/>
      <c r="KJZ23" s="38"/>
      <c r="KKA23" s="38"/>
      <c r="KKB23" s="38"/>
      <c r="KKC23" s="38"/>
      <c r="KKD23" s="38"/>
      <c r="KKE23" s="38"/>
      <c r="KKF23" s="38"/>
      <c r="KKG23" s="38"/>
      <c r="KKH23" s="38"/>
      <c r="KKI23" s="38"/>
      <c r="KKJ23" s="38"/>
      <c r="KKK23" s="38"/>
      <c r="KKL23" s="38"/>
      <c r="KKM23" s="38"/>
      <c r="KKN23" s="38"/>
      <c r="KKO23" s="38"/>
      <c r="KKP23" s="38"/>
      <c r="KKQ23" s="38"/>
      <c r="KKR23" s="38"/>
      <c r="KKS23" s="38"/>
      <c r="KKT23" s="38"/>
      <c r="KKU23" s="38"/>
      <c r="KKV23" s="38"/>
      <c r="KKW23" s="38"/>
      <c r="KKX23" s="38"/>
      <c r="KKY23" s="38"/>
      <c r="KKZ23" s="38"/>
      <c r="KLA23" s="38"/>
      <c r="KLB23" s="38"/>
      <c r="KLC23" s="38"/>
      <c r="KLD23" s="38"/>
      <c r="KLE23" s="38"/>
      <c r="KLF23" s="38"/>
      <c r="KLG23" s="38"/>
      <c r="KLH23" s="38"/>
      <c r="KLI23" s="38"/>
      <c r="KLJ23" s="38"/>
      <c r="KLK23" s="38"/>
      <c r="KLL23" s="38"/>
      <c r="KLM23" s="38"/>
      <c r="KLN23" s="38"/>
      <c r="KLO23" s="38"/>
      <c r="KLP23" s="38"/>
      <c r="KLQ23" s="38"/>
      <c r="KLR23" s="38"/>
      <c r="KLS23" s="38"/>
      <c r="KLT23" s="38"/>
      <c r="KLU23" s="38"/>
      <c r="KLV23" s="38"/>
      <c r="KLW23" s="38"/>
      <c r="KLX23" s="38"/>
      <c r="KLY23" s="38"/>
      <c r="KLZ23" s="38"/>
      <c r="KMA23" s="38"/>
      <c r="KMB23" s="38"/>
      <c r="KMC23" s="38"/>
      <c r="KMD23" s="38"/>
      <c r="KME23" s="38"/>
      <c r="KMF23" s="38"/>
      <c r="KMG23" s="38"/>
      <c r="KMH23" s="38"/>
      <c r="KMI23" s="38"/>
      <c r="KMJ23" s="38"/>
      <c r="KMK23" s="38"/>
      <c r="KML23" s="38"/>
      <c r="KMM23" s="38"/>
      <c r="KMN23" s="38"/>
      <c r="KMO23" s="38"/>
      <c r="KMP23" s="38"/>
      <c r="KMQ23" s="38"/>
      <c r="KMR23" s="38"/>
      <c r="KMS23" s="38"/>
      <c r="KMT23" s="38"/>
      <c r="KMU23" s="38"/>
      <c r="KMV23" s="38"/>
      <c r="KMW23" s="38"/>
      <c r="KMX23" s="38"/>
      <c r="KMY23" s="38"/>
      <c r="KMZ23" s="38"/>
      <c r="KNA23" s="38"/>
      <c r="KNB23" s="38"/>
      <c r="KNC23" s="38"/>
      <c r="KND23" s="38"/>
      <c r="KNE23" s="38"/>
      <c r="KNF23" s="38"/>
      <c r="KNG23" s="38"/>
      <c r="KNH23" s="38"/>
      <c r="KNI23" s="38"/>
      <c r="KNJ23" s="38"/>
      <c r="KNK23" s="38"/>
      <c r="KNL23" s="38"/>
      <c r="KNM23" s="38"/>
      <c r="KNN23" s="38"/>
      <c r="KNO23" s="38"/>
      <c r="KNP23" s="38"/>
      <c r="KNQ23" s="38"/>
      <c r="KNR23" s="38"/>
      <c r="KNS23" s="38"/>
      <c r="KNT23" s="38"/>
      <c r="KNU23" s="38"/>
      <c r="KNV23" s="38"/>
      <c r="KNW23" s="38"/>
      <c r="KNX23" s="38"/>
      <c r="KNY23" s="38"/>
      <c r="KNZ23" s="38"/>
      <c r="KOA23" s="38"/>
      <c r="KOB23" s="38"/>
      <c r="KOC23" s="38"/>
      <c r="KOD23" s="38"/>
      <c r="KOE23" s="38"/>
      <c r="KOF23" s="38"/>
      <c r="KOG23" s="38"/>
      <c r="KOH23" s="38"/>
      <c r="KOI23" s="38"/>
      <c r="KOJ23" s="38"/>
      <c r="KOK23" s="38"/>
      <c r="KOL23" s="38"/>
      <c r="KOM23" s="38"/>
      <c r="KON23" s="38"/>
      <c r="KOO23" s="38"/>
      <c r="KOP23" s="38"/>
      <c r="KOQ23" s="38"/>
      <c r="KOR23" s="38"/>
      <c r="KOS23" s="38"/>
      <c r="KOT23" s="38"/>
      <c r="KOU23" s="38"/>
      <c r="KOV23" s="38"/>
      <c r="KOW23" s="38"/>
      <c r="KOX23" s="38"/>
      <c r="KOY23" s="38"/>
      <c r="KOZ23" s="38"/>
      <c r="KPA23" s="38"/>
      <c r="KPB23" s="38"/>
      <c r="KPC23" s="38"/>
      <c r="KPD23" s="38"/>
      <c r="KPE23" s="38"/>
      <c r="KPF23" s="38"/>
      <c r="KPG23" s="38"/>
      <c r="KPH23" s="38"/>
      <c r="KPI23" s="38"/>
      <c r="KPJ23" s="38"/>
      <c r="KPK23" s="38"/>
      <c r="KPL23" s="38"/>
      <c r="KPM23" s="38"/>
      <c r="KPN23" s="38"/>
      <c r="KPO23" s="38"/>
      <c r="KPP23" s="38"/>
      <c r="KPQ23" s="38"/>
      <c r="KPR23" s="38"/>
      <c r="KPS23" s="38"/>
      <c r="KPT23" s="38"/>
      <c r="KPU23" s="38"/>
      <c r="KPV23" s="38"/>
      <c r="KPW23" s="38"/>
      <c r="KPX23" s="38"/>
      <c r="KPY23" s="38"/>
      <c r="KPZ23" s="38"/>
      <c r="KQA23" s="38"/>
      <c r="KQB23" s="38"/>
      <c r="KQC23" s="38"/>
      <c r="KQD23" s="38"/>
      <c r="KQE23" s="38"/>
      <c r="KQF23" s="38"/>
      <c r="KQG23" s="38"/>
      <c r="KQH23" s="38"/>
      <c r="KQI23" s="38"/>
      <c r="KQJ23" s="38"/>
      <c r="KQK23" s="38"/>
      <c r="KQL23" s="38"/>
      <c r="KQM23" s="38"/>
      <c r="KQN23" s="38"/>
      <c r="KQO23" s="38"/>
      <c r="KQP23" s="38"/>
      <c r="KQQ23" s="38"/>
      <c r="KQR23" s="38"/>
      <c r="KQS23" s="38"/>
      <c r="KQT23" s="38"/>
      <c r="KQU23" s="38"/>
      <c r="KQV23" s="38"/>
      <c r="KQW23" s="38"/>
      <c r="KQX23" s="38"/>
      <c r="KQY23" s="38"/>
      <c r="KQZ23" s="38"/>
      <c r="KRA23" s="38"/>
      <c r="KRB23" s="38"/>
      <c r="KRC23" s="38"/>
      <c r="KRD23" s="38"/>
      <c r="KRE23" s="38"/>
      <c r="KRF23" s="38"/>
      <c r="KRG23" s="38"/>
      <c r="KRH23" s="38"/>
      <c r="KRI23" s="38"/>
      <c r="KRJ23" s="38"/>
      <c r="KRK23" s="38"/>
      <c r="KRL23" s="38"/>
      <c r="KRM23" s="38"/>
      <c r="KRN23" s="38"/>
      <c r="KRO23" s="38"/>
      <c r="KRP23" s="38"/>
      <c r="KRQ23" s="38"/>
      <c r="KRR23" s="38"/>
      <c r="KRS23" s="38"/>
      <c r="KRT23" s="38"/>
      <c r="KRU23" s="38"/>
      <c r="KRV23" s="38"/>
      <c r="KRW23" s="38"/>
      <c r="KRX23" s="38"/>
      <c r="KRY23" s="38"/>
      <c r="KRZ23" s="38"/>
      <c r="KSA23" s="38"/>
      <c r="KSB23" s="38"/>
      <c r="KSC23" s="38"/>
      <c r="KSD23" s="38"/>
      <c r="KSE23" s="38"/>
      <c r="KSF23" s="38"/>
      <c r="KSG23" s="38"/>
      <c r="KSH23" s="38"/>
      <c r="KSI23" s="38"/>
      <c r="KSJ23" s="38"/>
      <c r="KSK23" s="38"/>
      <c r="KSL23" s="38"/>
      <c r="KSM23" s="38"/>
      <c r="KSN23" s="38"/>
      <c r="KSO23" s="38"/>
      <c r="KSP23" s="38"/>
      <c r="KSQ23" s="38"/>
      <c r="KSR23" s="38"/>
      <c r="KSS23" s="38"/>
      <c r="KST23" s="38"/>
      <c r="KSU23" s="38"/>
      <c r="KSV23" s="38"/>
      <c r="KSW23" s="38"/>
      <c r="KSX23" s="38"/>
      <c r="KSY23" s="38"/>
      <c r="KSZ23" s="38"/>
      <c r="KTA23" s="38"/>
      <c r="KTB23" s="38"/>
      <c r="KTC23" s="38"/>
      <c r="KTD23" s="38"/>
      <c r="KTE23" s="38"/>
      <c r="KTF23" s="38"/>
      <c r="KTG23" s="38"/>
      <c r="KTH23" s="38"/>
      <c r="KTI23" s="38"/>
      <c r="KTJ23" s="38"/>
      <c r="KTK23" s="38"/>
      <c r="KTL23" s="38"/>
      <c r="KTM23" s="38"/>
      <c r="KTN23" s="38"/>
      <c r="KTO23" s="38"/>
      <c r="KTP23" s="38"/>
      <c r="KTQ23" s="38"/>
      <c r="KTR23" s="38"/>
      <c r="KTS23" s="38"/>
      <c r="KTT23" s="38"/>
      <c r="KTU23" s="38"/>
      <c r="KTV23" s="38"/>
      <c r="KTW23" s="38"/>
      <c r="KTX23" s="38"/>
      <c r="KTY23" s="38"/>
      <c r="KTZ23" s="38"/>
      <c r="KUA23" s="38"/>
      <c r="KUB23" s="38"/>
      <c r="KUC23" s="38"/>
      <c r="KUD23" s="38"/>
      <c r="KUE23" s="38"/>
      <c r="KUF23" s="38"/>
      <c r="KUG23" s="38"/>
      <c r="KUH23" s="38"/>
      <c r="KUI23" s="38"/>
      <c r="KUJ23" s="38"/>
      <c r="KUK23" s="38"/>
      <c r="KUL23" s="38"/>
      <c r="KUM23" s="38"/>
      <c r="KUN23" s="38"/>
      <c r="KUO23" s="38"/>
      <c r="KUP23" s="38"/>
      <c r="KUQ23" s="38"/>
      <c r="KUR23" s="38"/>
      <c r="KUS23" s="38"/>
      <c r="KUT23" s="38"/>
      <c r="KUU23" s="38"/>
      <c r="KUV23" s="38"/>
      <c r="KUW23" s="38"/>
      <c r="KUX23" s="38"/>
      <c r="KUY23" s="38"/>
      <c r="KUZ23" s="38"/>
      <c r="KVA23" s="38"/>
      <c r="KVB23" s="38"/>
      <c r="KVC23" s="38"/>
      <c r="KVD23" s="38"/>
      <c r="KVE23" s="38"/>
      <c r="KVF23" s="38"/>
      <c r="KVG23" s="38"/>
      <c r="KVH23" s="38"/>
      <c r="KVI23" s="38"/>
      <c r="KVJ23" s="38"/>
      <c r="KVK23" s="38"/>
      <c r="KVL23" s="38"/>
      <c r="KVM23" s="38"/>
      <c r="KVN23" s="38"/>
      <c r="KVO23" s="38"/>
      <c r="KVP23" s="38"/>
      <c r="KVQ23" s="38"/>
      <c r="KVR23" s="38"/>
      <c r="KVS23" s="38"/>
      <c r="KVT23" s="38"/>
      <c r="KVU23" s="38"/>
      <c r="KVV23" s="38"/>
      <c r="KVW23" s="38"/>
      <c r="KVX23" s="38"/>
      <c r="KVY23" s="38"/>
      <c r="KVZ23" s="38"/>
      <c r="KWA23" s="38"/>
      <c r="KWB23" s="38"/>
      <c r="KWC23" s="38"/>
      <c r="KWD23" s="38"/>
      <c r="KWE23" s="38"/>
      <c r="KWF23" s="38"/>
      <c r="KWG23" s="38"/>
      <c r="KWH23" s="38"/>
      <c r="KWI23" s="38"/>
      <c r="KWJ23" s="38"/>
      <c r="KWK23" s="38"/>
      <c r="KWL23" s="38"/>
      <c r="KWM23" s="38"/>
      <c r="KWN23" s="38"/>
      <c r="KWO23" s="38"/>
      <c r="KWP23" s="38"/>
      <c r="KWQ23" s="38"/>
      <c r="KWR23" s="38"/>
      <c r="KWS23" s="38"/>
      <c r="KWT23" s="38"/>
      <c r="KWU23" s="38"/>
      <c r="KWV23" s="38"/>
      <c r="KWW23" s="38"/>
      <c r="KWX23" s="38"/>
      <c r="KWY23" s="38"/>
      <c r="KWZ23" s="38"/>
      <c r="KXA23" s="38"/>
      <c r="KXB23" s="38"/>
      <c r="KXC23" s="38"/>
      <c r="KXD23" s="38"/>
      <c r="KXE23" s="38"/>
      <c r="KXF23" s="38"/>
      <c r="KXG23" s="38"/>
      <c r="KXH23" s="38"/>
      <c r="KXI23" s="38"/>
      <c r="KXJ23" s="38"/>
      <c r="KXK23" s="38"/>
      <c r="KXL23" s="38"/>
      <c r="KXM23" s="38"/>
      <c r="KXN23" s="38"/>
      <c r="KXO23" s="38"/>
      <c r="KXP23" s="38"/>
      <c r="KXQ23" s="38"/>
      <c r="KXR23" s="38"/>
      <c r="KXS23" s="38"/>
      <c r="KXT23" s="38"/>
      <c r="KXU23" s="38"/>
      <c r="KXV23" s="38"/>
      <c r="KXW23" s="38"/>
      <c r="KXX23" s="38"/>
      <c r="KXY23" s="38"/>
      <c r="KXZ23" s="38"/>
      <c r="KYA23" s="38"/>
      <c r="KYB23" s="38"/>
      <c r="KYC23" s="38"/>
      <c r="KYD23" s="38"/>
      <c r="KYE23" s="38"/>
      <c r="KYF23" s="38"/>
      <c r="KYG23" s="38"/>
      <c r="KYH23" s="38"/>
      <c r="KYI23" s="38"/>
      <c r="KYJ23" s="38"/>
      <c r="KYK23" s="38"/>
      <c r="KYL23" s="38"/>
      <c r="KYM23" s="38"/>
      <c r="KYN23" s="38"/>
      <c r="KYO23" s="38"/>
      <c r="KYP23" s="38"/>
      <c r="KYQ23" s="38"/>
      <c r="KYR23" s="38"/>
      <c r="KYS23" s="38"/>
      <c r="KYT23" s="38"/>
      <c r="KYU23" s="38"/>
      <c r="KYV23" s="38"/>
      <c r="KYW23" s="38"/>
      <c r="KYX23" s="38"/>
      <c r="KYY23" s="38"/>
      <c r="KYZ23" s="38"/>
      <c r="KZA23" s="38"/>
      <c r="KZB23" s="38"/>
      <c r="KZC23" s="38"/>
      <c r="KZD23" s="38"/>
      <c r="KZE23" s="38"/>
      <c r="KZF23" s="38"/>
      <c r="KZG23" s="38"/>
      <c r="KZH23" s="38"/>
      <c r="KZI23" s="38"/>
      <c r="KZJ23" s="38"/>
      <c r="KZK23" s="38"/>
      <c r="KZL23" s="38"/>
      <c r="KZM23" s="38"/>
      <c r="KZN23" s="38"/>
      <c r="KZO23" s="38"/>
      <c r="KZP23" s="38"/>
      <c r="KZQ23" s="38"/>
      <c r="KZR23" s="38"/>
      <c r="KZS23" s="38"/>
      <c r="KZT23" s="38"/>
      <c r="KZU23" s="38"/>
      <c r="KZV23" s="38"/>
      <c r="KZW23" s="38"/>
      <c r="KZX23" s="38"/>
      <c r="KZY23" s="38"/>
      <c r="KZZ23" s="38"/>
      <c r="LAA23" s="38"/>
      <c r="LAB23" s="38"/>
      <c r="LAC23" s="38"/>
      <c r="LAD23" s="38"/>
      <c r="LAE23" s="38"/>
      <c r="LAF23" s="38"/>
      <c r="LAG23" s="38"/>
      <c r="LAH23" s="38"/>
      <c r="LAI23" s="38"/>
      <c r="LAJ23" s="38"/>
      <c r="LAK23" s="38"/>
      <c r="LAL23" s="38"/>
      <c r="LAM23" s="38"/>
      <c r="LAN23" s="38"/>
      <c r="LAO23" s="38"/>
      <c r="LAP23" s="38"/>
      <c r="LAQ23" s="38"/>
      <c r="LAR23" s="38"/>
      <c r="LAS23" s="38"/>
      <c r="LAT23" s="38"/>
      <c r="LAU23" s="38"/>
      <c r="LAV23" s="38"/>
      <c r="LAW23" s="38"/>
      <c r="LAX23" s="38"/>
      <c r="LAY23" s="38"/>
      <c r="LAZ23" s="38"/>
      <c r="LBA23" s="38"/>
      <c r="LBB23" s="38"/>
      <c r="LBC23" s="38"/>
      <c r="LBD23" s="38"/>
      <c r="LBE23" s="38"/>
      <c r="LBF23" s="38"/>
      <c r="LBG23" s="38"/>
      <c r="LBH23" s="38"/>
      <c r="LBI23" s="38"/>
      <c r="LBJ23" s="38"/>
      <c r="LBK23" s="38"/>
      <c r="LBL23" s="38"/>
      <c r="LBM23" s="38"/>
      <c r="LBN23" s="38"/>
      <c r="LBO23" s="38"/>
      <c r="LBP23" s="38"/>
      <c r="LBQ23" s="38"/>
      <c r="LBR23" s="38"/>
      <c r="LBS23" s="38"/>
      <c r="LBT23" s="38"/>
      <c r="LBU23" s="38"/>
      <c r="LBV23" s="38"/>
      <c r="LBW23" s="38"/>
      <c r="LBX23" s="38"/>
      <c r="LBY23" s="38"/>
      <c r="LBZ23" s="38"/>
      <c r="LCA23" s="38"/>
      <c r="LCB23" s="38"/>
      <c r="LCC23" s="38"/>
      <c r="LCD23" s="38"/>
      <c r="LCE23" s="38"/>
      <c r="LCF23" s="38"/>
      <c r="LCG23" s="38"/>
      <c r="LCH23" s="38"/>
      <c r="LCI23" s="38"/>
      <c r="LCJ23" s="38"/>
      <c r="LCK23" s="38"/>
      <c r="LCL23" s="38"/>
      <c r="LCM23" s="38"/>
      <c r="LCN23" s="38"/>
      <c r="LCO23" s="38"/>
      <c r="LCP23" s="38"/>
      <c r="LCQ23" s="38"/>
      <c r="LCR23" s="38"/>
      <c r="LCS23" s="38"/>
      <c r="LCT23" s="38"/>
      <c r="LCU23" s="38"/>
      <c r="LCV23" s="38"/>
      <c r="LCW23" s="38"/>
      <c r="LCX23" s="38"/>
      <c r="LCY23" s="38"/>
      <c r="LCZ23" s="38"/>
      <c r="LDA23" s="38"/>
      <c r="LDB23" s="38"/>
      <c r="LDC23" s="38"/>
      <c r="LDD23" s="38"/>
      <c r="LDE23" s="38"/>
      <c r="LDF23" s="38"/>
      <c r="LDG23" s="38"/>
      <c r="LDH23" s="38"/>
      <c r="LDI23" s="38"/>
      <c r="LDJ23" s="38"/>
      <c r="LDK23" s="38"/>
      <c r="LDL23" s="38"/>
      <c r="LDM23" s="38"/>
      <c r="LDN23" s="38"/>
      <c r="LDO23" s="38"/>
      <c r="LDP23" s="38"/>
      <c r="LDQ23" s="38"/>
      <c r="LDR23" s="38"/>
      <c r="LDS23" s="38"/>
      <c r="LDT23" s="38"/>
      <c r="LDU23" s="38"/>
      <c r="LDV23" s="38"/>
      <c r="LDW23" s="38"/>
      <c r="LDX23" s="38"/>
      <c r="LDY23" s="38"/>
      <c r="LDZ23" s="38"/>
      <c r="LEA23" s="38"/>
      <c r="LEB23" s="38"/>
      <c r="LEC23" s="38"/>
      <c r="LED23" s="38"/>
      <c r="LEE23" s="38"/>
      <c r="LEF23" s="38"/>
      <c r="LEG23" s="38"/>
      <c r="LEH23" s="38"/>
      <c r="LEI23" s="38"/>
      <c r="LEJ23" s="38"/>
      <c r="LEK23" s="38"/>
      <c r="LEL23" s="38"/>
      <c r="LEM23" s="38"/>
      <c r="LEN23" s="38"/>
      <c r="LEO23" s="38"/>
      <c r="LEP23" s="38"/>
      <c r="LEQ23" s="38"/>
      <c r="LER23" s="38"/>
      <c r="LES23" s="38"/>
      <c r="LET23" s="38"/>
      <c r="LEU23" s="38"/>
      <c r="LEV23" s="38"/>
      <c r="LEW23" s="38"/>
      <c r="LEX23" s="38"/>
      <c r="LEY23" s="38"/>
      <c r="LEZ23" s="38"/>
      <c r="LFA23" s="38"/>
      <c r="LFB23" s="38"/>
      <c r="LFC23" s="38"/>
      <c r="LFD23" s="38"/>
      <c r="LFE23" s="38"/>
      <c r="LFF23" s="38"/>
      <c r="LFG23" s="38"/>
      <c r="LFH23" s="38"/>
      <c r="LFI23" s="38"/>
      <c r="LFJ23" s="38"/>
      <c r="LFK23" s="38"/>
      <c r="LFL23" s="38"/>
      <c r="LFM23" s="38"/>
      <c r="LFN23" s="38"/>
      <c r="LFO23" s="38"/>
      <c r="LFP23" s="38"/>
      <c r="LFQ23" s="38"/>
      <c r="LFR23" s="38"/>
      <c r="LFS23" s="38"/>
      <c r="LFT23" s="38"/>
      <c r="LFU23" s="38"/>
      <c r="LFV23" s="38"/>
      <c r="LFW23" s="38"/>
      <c r="LFX23" s="38"/>
      <c r="LFY23" s="38"/>
      <c r="LFZ23" s="38"/>
      <c r="LGA23" s="38"/>
      <c r="LGB23" s="38"/>
      <c r="LGC23" s="38"/>
      <c r="LGD23" s="38"/>
      <c r="LGE23" s="38"/>
      <c r="LGF23" s="38"/>
      <c r="LGG23" s="38"/>
      <c r="LGH23" s="38"/>
      <c r="LGI23" s="38"/>
      <c r="LGJ23" s="38"/>
      <c r="LGK23" s="38"/>
      <c r="LGL23" s="38"/>
      <c r="LGM23" s="38"/>
      <c r="LGN23" s="38"/>
      <c r="LGO23" s="38"/>
      <c r="LGP23" s="38"/>
      <c r="LGQ23" s="38"/>
      <c r="LGR23" s="38"/>
      <c r="LGS23" s="38"/>
      <c r="LGT23" s="38"/>
      <c r="LGU23" s="38"/>
      <c r="LGV23" s="38"/>
      <c r="LGW23" s="38"/>
      <c r="LGX23" s="38"/>
      <c r="LGY23" s="38"/>
      <c r="LGZ23" s="38"/>
      <c r="LHA23" s="38"/>
      <c r="LHB23" s="38"/>
      <c r="LHC23" s="38"/>
      <c r="LHD23" s="38"/>
      <c r="LHE23" s="38"/>
      <c r="LHF23" s="38"/>
      <c r="LHG23" s="38"/>
      <c r="LHH23" s="38"/>
      <c r="LHI23" s="38"/>
      <c r="LHJ23" s="38"/>
      <c r="LHK23" s="38"/>
      <c r="LHL23" s="38"/>
      <c r="LHM23" s="38"/>
      <c r="LHN23" s="38"/>
      <c r="LHO23" s="38"/>
      <c r="LHP23" s="38"/>
      <c r="LHQ23" s="38"/>
      <c r="LHR23" s="38"/>
      <c r="LHS23" s="38"/>
      <c r="LHT23" s="38"/>
      <c r="LHU23" s="38"/>
      <c r="LHV23" s="38"/>
      <c r="LHW23" s="38"/>
      <c r="LHX23" s="38"/>
      <c r="LHY23" s="38"/>
      <c r="LHZ23" s="38"/>
      <c r="LIA23" s="38"/>
      <c r="LIB23" s="38"/>
      <c r="LIC23" s="38"/>
      <c r="LID23" s="38"/>
      <c r="LIE23" s="38"/>
      <c r="LIF23" s="38"/>
      <c r="LIG23" s="38"/>
      <c r="LIH23" s="38"/>
      <c r="LII23" s="38"/>
      <c r="LIJ23" s="38"/>
      <c r="LIK23" s="38"/>
      <c r="LIL23" s="38"/>
      <c r="LIM23" s="38"/>
      <c r="LIN23" s="38"/>
      <c r="LIO23" s="38"/>
      <c r="LIP23" s="38"/>
      <c r="LIQ23" s="38"/>
      <c r="LIR23" s="38"/>
      <c r="LIS23" s="38"/>
      <c r="LIT23" s="38"/>
      <c r="LIU23" s="38"/>
      <c r="LIV23" s="38"/>
      <c r="LIW23" s="38"/>
      <c r="LIX23" s="38"/>
      <c r="LIY23" s="38"/>
      <c r="LIZ23" s="38"/>
      <c r="LJA23" s="38"/>
      <c r="LJB23" s="38"/>
      <c r="LJC23" s="38"/>
      <c r="LJD23" s="38"/>
      <c r="LJE23" s="38"/>
      <c r="LJF23" s="38"/>
      <c r="LJG23" s="38"/>
      <c r="LJH23" s="38"/>
      <c r="LJI23" s="38"/>
      <c r="LJJ23" s="38"/>
      <c r="LJK23" s="38"/>
      <c r="LJL23" s="38"/>
      <c r="LJM23" s="38"/>
      <c r="LJN23" s="38"/>
      <c r="LJO23" s="38"/>
      <c r="LJP23" s="38"/>
      <c r="LJQ23" s="38"/>
      <c r="LJR23" s="38"/>
      <c r="LJS23" s="38"/>
      <c r="LJT23" s="38"/>
      <c r="LJU23" s="38"/>
      <c r="LJV23" s="38"/>
      <c r="LJW23" s="38"/>
      <c r="LJX23" s="38"/>
      <c r="LJY23" s="38"/>
      <c r="LJZ23" s="38"/>
      <c r="LKA23" s="38"/>
      <c r="LKB23" s="38"/>
      <c r="LKC23" s="38"/>
      <c r="LKD23" s="38"/>
      <c r="LKE23" s="38"/>
      <c r="LKF23" s="38"/>
      <c r="LKG23" s="38"/>
      <c r="LKH23" s="38"/>
      <c r="LKI23" s="38"/>
      <c r="LKJ23" s="38"/>
      <c r="LKK23" s="38"/>
      <c r="LKL23" s="38"/>
      <c r="LKM23" s="38"/>
      <c r="LKN23" s="38"/>
      <c r="LKO23" s="38"/>
      <c r="LKP23" s="38"/>
      <c r="LKQ23" s="38"/>
      <c r="LKR23" s="38"/>
      <c r="LKS23" s="38"/>
      <c r="LKT23" s="38"/>
      <c r="LKU23" s="38"/>
      <c r="LKV23" s="38"/>
      <c r="LKW23" s="38"/>
      <c r="LKX23" s="38"/>
      <c r="LKY23" s="38"/>
      <c r="LKZ23" s="38"/>
      <c r="LLA23" s="38"/>
      <c r="LLB23" s="38"/>
      <c r="LLC23" s="38"/>
      <c r="LLD23" s="38"/>
      <c r="LLE23" s="38"/>
      <c r="LLF23" s="38"/>
      <c r="LLG23" s="38"/>
      <c r="LLH23" s="38"/>
      <c r="LLI23" s="38"/>
      <c r="LLJ23" s="38"/>
      <c r="LLK23" s="38"/>
      <c r="LLL23" s="38"/>
      <c r="LLM23" s="38"/>
      <c r="LLN23" s="38"/>
      <c r="LLO23" s="38"/>
      <c r="LLP23" s="38"/>
      <c r="LLQ23" s="38"/>
      <c r="LLR23" s="38"/>
      <c r="LLS23" s="38"/>
      <c r="LLT23" s="38"/>
      <c r="LLU23" s="38"/>
      <c r="LLV23" s="38"/>
      <c r="LLW23" s="38"/>
      <c r="LLX23" s="38"/>
      <c r="LLY23" s="38"/>
      <c r="LLZ23" s="38"/>
      <c r="LMA23" s="38"/>
      <c r="LMB23" s="38"/>
      <c r="LMC23" s="38"/>
      <c r="LMD23" s="38"/>
      <c r="LME23" s="38"/>
      <c r="LMF23" s="38"/>
      <c r="LMG23" s="38"/>
      <c r="LMH23" s="38"/>
      <c r="LMI23" s="38"/>
      <c r="LMJ23" s="38"/>
      <c r="LMK23" s="38"/>
      <c r="LML23" s="38"/>
      <c r="LMM23" s="38"/>
      <c r="LMN23" s="38"/>
      <c r="LMO23" s="38"/>
      <c r="LMP23" s="38"/>
      <c r="LMQ23" s="38"/>
      <c r="LMR23" s="38"/>
      <c r="LMS23" s="38"/>
      <c r="LMT23" s="38"/>
      <c r="LMU23" s="38"/>
      <c r="LMV23" s="38"/>
      <c r="LMW23" s="38"/>
      <c r="LMX23" s="38"/>
      <c r="LMY23" s="38"/>
      <c r="LMZ23" s="38"/>
      <c r="LNA23" s="38"/>
      <c r="LNB23" s="38"/>
      <c r="LNC23" s="38"/>
      <c r="LND23" s="38"/>
      <c r="LNE23" s="38"/>
      <c r="LNF23" s="38"/>
      <c r="LNG23" s="38"/>
      <c r="LNH23" s="38"/>
      <c r="LNI23" s="38"/>
      <c r="LNJ23" s="38"/>
      <c r="LNK23" s="38"/>
      <c r="LNL23" s="38"/>
      <c r="LNM23" s="38"/>
      <c r="LNN23" s="38"/>
      <c r="LNO23" s="38"/>
      <c r="LNP23" s="38"/>
      <c r="LNQ23" s="38"/>
      <c r="LNR23" s="38"/>
      <c r="LNS23" s="38"/>
      <c r="LNT23" s="38"/>
      <c r="LNU23" s="38"/>
      <c r="LNV23" s="38"/>
      <c r="LNW23" s="38"/>
      <c r="LNX23" s="38"/>
      <c r="LNY23" s="38"/>
      <c r="LNZ23" s="38"/>
      <c r="LOA23" s="38"/>
      <c r="LOB23" s="38"/>
      <c r="LOC23" s="38"/>
      <c r="LOD23" s="38"/>
      <c r="LOE23" s="38"/>
      <c r="LOF23" s="38"/>
      <c r="LOG23" s="38"/>
      <c r="LOH23" s="38"/>
      <c r="LOI23" s="38"/>
      <c r="LOJ23" s="38"/>
      <c r="LOK23" s="38"/>
      <c r="LOL23" s="38"/>
      <c r="LOM23" s="38"/>
      <c r="LON23" s="38"/>
      <c r="LOO23" s="38"/>
      <c r="LOP23" s="38"/>
      <c r="LOQ23" s="38"/>
      <c r="LOR23" s="38"/>
      <c r="LOS23" s="38"/>
      <c r="LOT23" s="38"/>
      <c r="LOU23" s="38"/>
      <c r="LOV23" s="38"/>
      <c r="LOW23" s="38"/>
      <c r="LOX23" s="38"/>
      <c r="LOY23" s="38"/>
      <c r="LOZ23" s="38"/>
      <c r="LPA23" s="38"/>
      <c r="LPB23" s="38"/>
      <c r="LPC23" s="38"/>
      <c r="LPD23" s="38"/>
      <c r="LPE23" s="38"/>
      <c r="LPF23" s="38"/>
      <c r="LPG23" s="38"/>
      <c r="LPH23" s="38"/>
      <c r="LPI23" s="38"/>
      <c r="LPJ23" s="38"/>
      <c r="LPK23" s="38"/>
      <c r="LPL23" s="38"/>
      <c r="LPM23" s="38"/>
      <c r="LPN23" s="38"/>
      <c r="LPO23" s="38"/>
      <c r="LPP23" s="38"/>
      <c r="LPQ23" s="38"/>
      <c r="LPR23" s="38"/>
      <c r="LPS23" s="38"/>
      <c r="LPT23" s="38"/>
      <c r="LPU23" s="38"/>
      <c r="LPV23" s="38"/>
      <c r="LPW23" s="38"/>
      <c r="LPX23" s="38"/>
      <c r="LPY23" s="38"/>
      <c r="LPZ23" s="38"/>
      <c r="LQA23" s="38"/>
      <c r="LQB23" s="38"/>
      <c r="LQC23" s="38"/>
      <c r="LQD23" s="38"/>
      <c r="LQE23" s="38"/>
      <c r="LQF23" s="38"/>
      <c r="LQG23" s="38"/>
      <c r="LQH23" s="38"/>
      <c r="LQI23" s="38"/>
      <c r="LQJ23" s="38"/>
      <c r="LQK23" s="38"/>
      <c r="LQL23" s="38"/>
      <c r="LQM23" s="38"/>
      <c r="LQN23" s="38"/>
      <c r="LQO23" s="38"/>
      <c r="LQP23" s="38"/>
      <c r="LQQ23" s="38"/>
      <c r="LQR23" s="38"/>
      <c r="LQS23" s="38"/>
      <c r="LQT23" s="38"/>
      <c r="LQU23" s="38"/>
      <c r="LQV23" s="38"/>
      <c r="LQW23" s="38"/>
      <c r="LQX23" s="38"/>
      <c r="LQY23" s="38"/>
      <c r="LQZ23" s="38"/>
      <c r="LRA23" s="38"/>
      <c r="LRB23" s="38"/>
      <c r="LRC23" s="38"/>
      <c r="LRD23" s="38"/>
      <c r="LRE23" s="38"/>
      <c r="LRF23" s="38"/>
      <c r="LRG23" s="38"/>
      <c r="LRH23" s="38"/>
      <c r="LRI23" s="38"/>
      <c r="LRJ23" s="38"/>
      <c r="LRK23" s="38"/>
      <c r="LRL23" s="38"/>
      <c r="LRM23" s="38"/>
      <c r="LRN23" s="38"/>
      <c r="LRO23" s="38"/>
      <c r="LRP23" s="38"/>
      <c r="LRQ23" s="38"/>
      <c r="LRR23" s="38"/>
      <c r="LRS23" s="38"/>
      <c r="LRT23" s="38"/>
      <c r="LRU23" s="38"/>
      <c r="LRV23" s="38"/>
      <c r="LRW23" s="38"/>
      <c r="LRX23" s="38"/>
      <c r="LRY23" s="38"/>
      <c r="LRZ23" s="38"/>
      <c r="LSA23" s="38"/>
      <c r="LSB23" s="38"/>
      <c r="LSC23" s="38"/>
      <c r="LSD23" s="38"/>
      <c r="LSE23" s="38"/>
      <c r="LSF23" s="38"/>
      <c r="LSG23" s="38"/>
      <c r="LSH23" s="38"/>
      <c r="LSI23" s="38"/>
      <c r="LSJ23" s="38"/>
      <c r="LSK23" s="38"/>
      <c r="LSL23" s="38"/>
      <c r="LSM23" s="38"/>
      <c r="LSN23" s="38"/>
      <c r="LSO23" s="38"/>
      <c r="LSP23" s="38"/>
      <c r="LSQ23" s="38"/>
      <c r="LSR23" s="38"/>
      <c r="LSS23" s="38"/>
      <c r="LST23" s="38"/>
      <c r="LSU23" s="38"/>
      <c r="LSV23" s="38"/>
      <c r="LSW23" s="38"/>
      <c r="LSX23" s="38"/>
      <c r="LSY23" s="38"/>
      <c r="LSZ23" s="38"/>
      <c r="LTA23" s="38"/>
      <c r="LTB23" s="38"/>
      <c r="LTC23" s="38"/>
      <c r="LTD23" s="38"/>
      <c r="LTE23" s="38"/>
      <c r="LTF23" s="38"/>
      <c r="LTG23" s="38"/>
      <c r="LTH23" s="38"/>
      <c r="LTI23" s="38"/>
      <c r="LTJ23" s="38"/>
      <c r="LTK23" s="38"/>
      <c r="LTL23" s="38"/>
      <c r="LTM23" s="38"/>
      <c r="LTN23" s="38"/>
      <c r="LTO23" s="38"/>
      <c r="LTP23" s="38"/>
      <c r="LTQ23" s="38"/>
      <c r="LTR23" s="38"/>
      <c r="LTS23" s="38"/>
      <c r="LTT23" s="38"/>
      <c r="LTU23" s="38"/>
      <c r="LTV23" s="38"/>
      <c r="LTW23" s="38"/>
      <c r="LTX23" s="38"/>
      <c r="LTY23" s="38"/>
      <c r="LTZ23" s="38"/>
      <c r="LUA23" s="38"/>
      <c r="LUB23" s="38"/>
      <c r="LUC23" s="38"/>
      <c r="LUD23" s="38"/>
      <c r="LUE23" s="38"/>
      <c r="LUF23" s="38"/>
      <c r="LUG23" s="38"/>
      <c r="LUH23" s="38"/>
      <c r="LUI23" s="38"/>
      <c r="LUJ23" s="38"/>
      <c r="LUK23" s="38"/>
      <c r="LUL23" s="38"/>
      <c r="LUM23" s="38"/>
      <c r="LUN23" s="38"/>
      <c r="LUO23" s="38"/>
      <c r="LUP23" s="38"/>
      <c r="LUQ23" s="38"/>
      <c r="LUR23" s="38"/>
      <c r="LUS23" s="38"/>
      <c r="LUT23" s="38"/>
      <c r="LUU23" s="38"/>
      <c r="LUV23" s="38"/>
      <c r="LUW23" s="38"/>
      <c r="LUX23" s="38"/>
      <c r="LUY23" s="38"/>
      <c r="LUZ23" s="38"/>
      <c r="LVA23" s="38"/>
      <c r="LVB23" s="38"/>
      <c r="LVC23" s="38"/>
      <c r="LVD23" s="38"/>
      <c r="LVE23" s="38"/>
      <c r="LVF23" s="38"/>
      <c r="LVG23" s="38"/>
      <c r="LVH23" s="38"/>
      <c r="LVI23" s="38"/>
      <c r="LVJ23" s="38"/>
      <c r="LVK23" s="38"/>
      <c r="LVL23" s="38"/>
      <c r="LVM23" s="38"/>
      <c r="LVN23" s="38"/>
      <c r="LVO23" s="38"/>
      <c r="LVP23" s="38"/>
      <c r="LVQ23" s="38"/>
      <c r="LVR23" s="38"/>
      <c r="LVS23" s="38"/>
      <c r="LVT23" s="38"/>
      <c r="LVU23" s="38"/>
      <c r="LVV23" s="38"/>
      <c r="LVW23" s="38"/>
      <c r="LVX23" s="38"/>
      <c r="LVY23" s="38"/>
      <c r="LVZ23" s="38"/>
      <c r="LWA23" s="38"/>
      <c r="LWB23" s="38"/>
      <c r="LWC23" s="38"/>
      <c r="LWD23" s="38"/>
      <c r="LWE23" s="38"/>
      <c r="LWF23" s="38"/>
      <c r="LWG23" s="38"/>
      <c r="LWH23" s="38"/>
      <c r="LWI23" s="38"/>
      <c r="LWJ23" s="38"/>
      <c r="LWK23" s="38"/>
      <c r="LWL23" s="38"/>
      <c r="LWM23" s="38"/>
      <c r="LWN23" s="38"/>
      <c r="LWO23" s="38"/>
      <c r="LWP23" s="38"/>
      <c r="LWQ23" s="38"/>
      <c r="LWR23" s="38"/>
      <c r="LWS23" s="38"/>
      <c r="LWT23" s="38"/>
      <c r="LWU23" s="38"/>
      <c r="LWV23" s="38"/>
      <c r="LWW23" s="38"/>
      <c r="LWX23" s="38"/>
      <c r="LWY23" s="38"/>
      <c r="LWZ23" s="38"/>
      <c r="LXA23" s="38"/>
      <c r="LXB23" s="38"/>
      <c r="LXC23" s="38"/>
      <c r="LXD23" s="38"/>
      <c r="LXE23" s="38"/>
      <c r="LXF23" s="38"/>
      <c r="LXG23" s="38"/>
      <c r="LXH23" s="38"/>
      <c r="LXI23" s="38"/>
      <c r="LXJ23" s="38"/>
      <c r="LXK23" s="38"/>
      <c r="LXL23" s="38"/>
      <c r="LXM23" s="38"/>
      <c r="LXN23" s="38"/>
      <c r="LXO23" s="38"/>
      <c r="LXP23" s="38"/>
      <c r="LXQ23" s="38"/>
      <c r="LXR23" s="38"/>
      <c r="LXS23" s="38"/>
      <c r="LXT23" s="38"/>
      <c r="LXU23" s="38"/>
      <c r="LXV23" s="38"/>
      <c r="LXW23" s="38"/>
      <c r="LXX23" s="38"/>
      <c r="LXY23" s="38"/>
      <c r="LXZ23" s="38"/>
      <c r="LYA23" s="38"/>
      <c r="LYB23" s="38"/>
      <c r="LYC23" s="38"/>
      <c r="LYD23" s="38"/>
      <c r="LYE23" s="38"/>
      <c r="LYF23" s="38"/>
      <c r="LYG23" s="38"/>
      <c r="LYH23" s="38"/>
      <c r="LYI23" s="38"/>
      <c r="LYJ23" s="38"/>
      <c r="LYK23" s="38"/>
      <c r="LYL23" s="38"/>
      <c r="LYM23" s="38"/>
      <c r="LYN23" s="38"/>
      <c r="LYO23" s="38"/>
      <c r="LYP23" s="38"/>
      <c r="LYQ23" s="38"/>
      <c r="LYR23" s="38"/>
      <c r="LYS23" s="38"/>
      <c r="LYT23" s="38"/>
      <c r="LYU23" s="38"/>
      <c r="LYV23" s="38"/>
      <c r="LYW23" s="38"/>
      <c r="LYX23" s="38"/>
      <c r="LYY23" s="38"/>
      <c r="LYZ23" s="38"/>
      <c r="LZA23" s="38"/>
      <c r="LZB23" s="38"/>
      <c r="LZC23" s="38"/>
      <c r="LZD23" s="38"/>
      <c r="LZE23" s="38"/>
      <c r="LZF23" s="38"/>
      <c r="LZG23" s="38"/>
      <c r="LZH23" s="38"/>
      <c r="LZI23" s="38"/>
      <c r="LZJ23" s="38"/>
      <c r="LZK23" s="38"/>
      <c r="LZL23" s="38"/>
      <c r="LZM23" s="38"/>
      <c r="LZN23" s="38"/>
      <c r="LZO23" s="38"/>
      <c r="LZP23" s="38"/>
      <c r="LZQ23" s="38"/>
      <c r="LZR23" s="38"/>
      <c r="LZS23" s="38"/>
      <c r="LZT23" s="38"/>
      <c r="LZU23" s="38"/>
      <c r="LZV23" s="38"/>
      <c r="LZW23" s="38"/>
      <c r="LZX23" s="38"/>
      <c r="LZY23" s="38"/>
      <c r="LZZ23" s="38"/>
      <c r="MAA23" s="38"/>
      <c r="MAB23" s="38"/>
      <c r="MAC23" s="38"/>
      <c r="MAD23" s="38"/>
      <c r="MAE23" s="38"/>
      <c r="MAF23" s="38"/>
      <c r="MAG23" s="38"/>
      <c r="MAH23" s="38"/>
      <c r="MAI23" s="38"/>
      <c r="MAJ23" s="38"/>
      <c r="MAK23" s="38"/>
      <c r="MAL23" s="38"/>
      <c r="MAM23" s="38"/>
      <c r="MAN23" s="38"/>
      <c r="MAO23" s="38"/>
      <c r="MAP23" s="38"/>
      <c r="MAQ23" s="38"/>
      <c r="MAR23" s="38"/>
      <c r="MAS23" s="38"/>
      <c r="MAT23" s="38"/>
      <c r="MAU23" s="38"/>
      <c r="MAV23" s="38"/>
      <c r="MAW23" s="38"/>
      <c r="MAX23" s="38"/>
      <c r="MAY23" s="38"/>
      <c r="MAZ23" s="38"/>
      <c r="MBA23" s="38"/>
      <c r="MBB23" s="38"/>
      <c r="MBC23" s="38"/>
      <c r="MBD23" s="38"/>
      <c r="MBE23" s="38"/>
      <c r="MBF23" s="38"/>
      <c r="MBG23" s="38"/>
      <c r="MBH23" s="38"/>
      <c r="MBI23" s="38"/>
      <c r="MBJ23" s="38"/>
      <c r="MBK23" s="38"/>
      <c r="MBL23" s="38"/>
      <c r="MBM23" s="38"/>
      <c r="MBN23" s="38"/>
      <c r="MBO23" s="38"/>
      <c r="MBP23" s="38"/>
      <c r="MBQ23" s="38"/>
      <c r="MBR23" s="38"/>
      <c r="MBS23" s="38"/>
      <c r="MBT23" s="38"/>
      <c r="MBU23" s="38"/>
      <c r="MBV23" s="38"/>
      <c r="MBW23" s="38"/>
      <c r="MBX23" s="38"/>
      <c r="MBY23" s="38"/>
      <c r="MBZ23" s="38"/>
      <c r="MCA23" s="38"/>
      <c r="MCB23" s="38"/>
      <c r="MCC23" s="38"/>
      <c r="MCD23" s="38"/>
      <c r="MCE23" s="38"/>
      <c r="MCF23" s="38"/>
      <c r="MCG23" s="38"/>
      <c r="MCH23" s="38"/>
      <c r="MCI23" s="38"/>
      <c r="MCJ23" s="38"/>
      <c r="MCK23" s="38"/>
      <c r="MCL23" s="38"/>
      <c r="MCM23" s="38"/>
      <c r="MCN23" s="38"/>
      <c r="MCO23" s="38"/>
      <c r="MCP23" s="38"/>
      <c r="MCQ23" s="38"/>
      <c r="MCR23" s="38"/>
      <c r="MCS23" s="38"/>
      <c r="MCT23" s="38"/>
      <c r="MCU23" s="38"/>
      <c r="MCV23" s="38"/>
      <c r="MCW23" s="38"/>
      <c r="MCX23" s="38"/>
      <c r="MCY23" s="38"/>
      <c r="MCZ23" s="38"/>
      <c r="MDA23" s="38"/>
      <c r="MDB23" s="38"/>
      <c r="MDC23" s="38"/>
      <c r="MDD23" s="38"/>
      <c r="MDE23" s="38"/>
      <c r="MDF23" s="38"/>
      <c r="MDG23" s="38"/>
      <c r="MDH23" s="38"/>
      <c r="MDI23" s="38"/>
      <c r="MDJ23" s="38"/>
      <c r="MDK23" s="38"/>
      <c r="MDL23" s="38"/>
      <c r="MDM23" s="38"/>
      <c r="MDN23" s="38"/>
      <c r="MDO23" s="38"/>
      <c r="MDP23" s="38"/>
      <c r="MDQ23" s="38"/>
      <c r="MDR23" s="38"/>
      <c r="MDS23" s="38"/>
      <c r="MDT23" s="38"/>
      <c r="MDU23" s="38"/>
      <c r="MDV23" s="38"/>
      <c r="MDW23" s="38"/>
      <c r="MDX23" s="38"/>
      <c r="MDY23" s="38"/>
      <c r="MDZ23" s="38"/>
      <c r="MEA23" s="38"/>
      <c r="MEB23" s="38"/>
      <c r="MEC23" s="38"/>
      <c r="MED23" s="38"/>
      <c r="MEE23" s="38"/>
      <c r="MEF23" s="38"/>
      <c r="MEG23" s="38"/>
      <c r="MEH23" s="38"/>
      <c r="MEI23" s="38"/>
      <c r="MEJ23" s="38"/>
      <c r="MEK23" s="38"/>
      <c r="MEL23" s="38"/>
      <c r="MEM23" s="38"/>
      <c r="MEN23" s="38"/>
      <c r="MEO23" s="38"/>
      <c r="MEP23" s="38"/>
      <c r="MEQ23" s="38"/>
      <c r="MER23" s="38"/>
      <c r="MES23" s="38"/>
      <c r="MET23" s="38"/>
      <c r="MEU23" s="38"/>
      <c r="MEV23" s="38"/>
      <c r="MEW23" s="38"/>
      <c r="MEX23" s="38"/>
      <c r="MEY23" s="38"/>
      <c r="MEZ23" s="38"/>
      <c r="MFA23" s="38"/>
      <c r="MFB23" s="38"/>
      <c r="MFC23" s="38"/>
      <c r="MFD23" s="38"/>
      <c r="MFE23" s="38"/>
      <c r="MFF23" s="38"/>
      <c r="MFG23" s="38"/>
      <c r="MFH23" s="38"/>
      <c r="MFI23" s="38"/>
      <c r="MFJ23" s="38"/>
      <c r="MFK23" s="38"/>
      <c r="MFL23" s="38"/>
      <c r="MFM23" s="38"/>
      <c r="MFN23" s="38"/>
      <c r="MFO23" s="38"/>
      <c r="MFP23" s="38"/>
      <c r="MFQ23" s="38"/>
      <c r="MFR23" s="38"/>
      <c r="MFS23" s="38"/>
      <c r="MFT23" s="38"/>
      <c r="MFU23" s="38"/>
      <c r="MFV23" s="38"/>
      <c r="MFW23" s="38"/>
      <c r="MFX23" s="38"/>
      <c r="MFY23" s="38"/>
      <c r="MFZ23" s="38"/>
      <c r="MGA23" s="38"/>
      <c r="MGB23" s="38"/>
      <c r="MGC23" s="38"/>
      <c r="MGD23" s="38"/>
      <c r="MGE23" s="38"/>
      <c r="MGF23" s="38"/>
      <c r="MGG23" s="38"/>
      <c r="MGH23" s="38"/>
      <c r="MGI23" s="38"/>
      <c r="MGJ23" s="38"/>
      <c r="MGK23" s="38"/>
      <c r="MGL23" s="38"/>
      <c r="MGM23" s="38"/>
      <c r="MGN23" s="38"/>
      <c r="MGO23" s="38"/>
      <c r="MGP23" s="38"/>
      <c r="MGQ23" s="38"/>
      <c r="MGR23" s="38"/>
      <c r="MGS23" s="38"/>
      <c r="MGT23" s="38"/>
      <c r="MGU23" s="38"/>
      <c r="MGV23" s="38"/>
      <c r="MGW23" s="38"/>
      <c r="MGX23" s="38"/>
      <c r="MGY23" s="38"/>
      <c r="MGZ23" s="38"/>
      <c r="MHA23" s="38"/>
      <c r="MHB23" s="38"/>
      <c r="MHC23" s="38"/>
      <c r="MHD23" s="38"/>
      <c r="MHE23" s="38"/>
      <c r="MHF23" s="38"/>
      <c r="MHG23" s="38"/>
      <c r="MHH23" s="38"/>
      <c r="MHI23" s="38"/>
      <c r="MHJ23" s="38"/>
      <c r="MHK23" s="38"/>
      <c r="MHL23" s="38"/>
      <c r="MHM23" s="38"/>
      <c r="MHN23" s="38"/>
      <c r="MHO23" s="38"/>
      <c r="MHP23" s="38"/>
      <c r="MHQ23" s="38"/>
      <c r="MHR23" s="38"/>
      <c r="MHS23" s="38"/>
      <c r="MHT23" s="38"/>
      <c r="MHU23" s="38"/>
      <c r="MHV23" s="38"/>
      <c r="MHW23" s="38"/>
      <c r="MHX23" s="38"/>
      <c r="MHY23" s="38"/>
      <c r="MHZ23" s="38"/>
      <c r="MIA23" s="38"/>
      <c r="MIB23" s="38"/>
      <c r="MIC23" s="38"/>
      <c r="MID23" s="38"/>
      <c r="MIE23" s="38"/>
      <c r="MIF23" s="38"/>
      <c r="MIG23" s="38"/>
      <c r="MIH23" s="38"/>
      <c r="MII23" s="38"/>
      <c r="MIJ23" s="38"/>
      <c r="MIK23" s="38"/>
      <c r="MIL23" s="38"/>
      <c r="MIM23" s="38"/>
      <c r="MIN23" s="38"/>
      <c r="MIO23" s="38"/>
      <c r="MIP23" s="38"/>
      <c r="MIQ23" s="38"/>
      <c r="MIR23" s="38"/>
      <c r="MIS23" s="38"/>
      <c r="MIT23" s="38"/>
      <c r="MIU23" s="38"/>
      <c r="MIV23" s="38"/>
      <c r="MIW23" s="38"/>
      <c r="MIX23" s="38"/>
      <c r="MIY23" s="38"/>
      <c r="MIZ23" s="38"/>
      <c r="MJA23" s="38"/>
      <c r="MJB23" s="38"/>
      <c r="MJC23" s="38"/>
      <c r="MJD23" s="38"/>
      <c r="MJE23" s="38"/>
      <c r="MJF23" s="38"/>
      <c r="MJG23" s="38"/>
      <c r="MJH23" s="38"/>
      <c r="MJI23" s="38"/>
      <c r="MJJ23" s="38"/>
      <c r="MJK23" s="38"/>
      <c r="MJL23" s="38"/>
      <c r="MJM23" s="38"/>
      <c r="MJN23" s="38"/>
      <c r="MJO23" s="38"/>
      <c r="MJP23" s="38"/>
      <c r="MJQ23" s="38"/>
      <c r="MJR23" s="38"/>
      <c r="MJS23" s="38"/>
      <c r="MJT23" s="38"/>
      <c r="MJU23" s="38"/>
      <c r="MJV23" s="38"/>
      <c r="MJW23" s="38"/>
      <c r="MJX23" s="38"/>
      <c r="MJY23" s="38"/>
      <c r="MJZ23" s="38"/>
      <c r="MKA23" s="38"/>
      <c r="MKB23" s="38"/>
      <c r="MKC23" s="38"/>
      <c r="MKD23" s="38"/>
      <c r="MKE23" s="38"/>
      <c r="MKF23" s="38"/>
      <c r="MKG23" s="38"/>
      <c r="MKH23" s="38"/>
      <c r="MKI23" s="38"/>
      <c r="MKJ23" s="38"/>
      <c r="MKK23" s="38"/>
      <c r="MKL23" s="38"/>
      <c r="MKM23" s="38"/>
      <c r="MKN23" s="38"/>
      <c r="MKO23" s="38"/>
      <c r="MKP23" s="38"/>
      <c r="MKQ23" s="38"/>
      <c r="MKR23" s="38"/>
      <c r="MKS23" s="38"/>
      <c r="MKT23" s="38"/>
      <c r="MKU23" s="38"/>
      <c r="MKV23" s="38"/>
      <c r="MKW23" s="38"/>
      <c r="MKX23" s="38"/>
      <c r="MKY23" s="38"/>
      <c r="MKZ23" s="38"/>
      <c r="MLA23" s="38"/>
      <c r="MLB23" s="38"/>
      <c r="MLC23" s="38"/>
      <c r="MLD23" s="38"/>
      <c r="MLE23" s="38"/>
      <c r="MLF23" s="38"/>
      <c r="MLG23" s="38"/>
      <c r="MLH23" s="38"/>
      <c r="MLI23" s="38"/>
      <c r="MLJ23" s="38"/>
      <c r="MLK23" s="38"/>
      <c r="MLL23" s="38"/>
      <c r="MLM23" s="38"/>
      <c r="MLN23" s="38"/>
      <c r="MLO23" s="38"/>
      <c r="MLP23" s="38"/>
      <c r="MLQ23" s="38"/>
      <c r="MLR23" s="38"/>
      <c r="MLS23" s="38"/>
      <c r="MLT23" s="38"/>
      <c r="MLU23" s="38"/>
      <c r="MLV23" s="38"/>
      <c r="MLW23" s="38"/>
      <c r="MLX23" s="38"/>
      <c r="MLY23" s="38"/>
      <c r="MLZ23" s="38"/>
      <c r="MMA23" s="38"/>
      <c r="MMB23" s="38"/>
      <c r="MMC23" s="38"/>
      <c r="MMD23" s="38"/>
      <c r="MME23" s="38"/>
      <c r="MMF23" s="38"/>
      <c r="MMG23" s="38"/>
      <c r="MMH23" s="38"/>
      <c r="MMI23" s="38"/>
      <c r="MMJ23" s="38"/>
      <c r="MMK23" s="38"/>
      <c r="MML23" s="38"/>
      <c r="MMM23" s="38"/>
      <c r="MMN23" s="38"/>
      <c r="MMO23" s="38"/>
      <c r="MMP23" s="38"/>
      <c r="MMQ23" s="38"/>
      <c r="MMR23" s="38"/>
      <c r="MMS23" s="38"/>
      <c r="MMT23" s="38"/>
      <c r="MMU23" s="38"/>
      <c r="MMV23" s="38"/>
      <c r="MMW23" s="38"/>
      <c r="MMX23" s="38"/>
      <c r="MMY23" s="38"/>
      <c r="MMZ23" s="38"/>
      <c r="MNA23" s="38"/>
      <c r="MNB23" s="38"/>
      <c r="MNC23" s="38"/>
      <c r="MND23" s="38"/>
      <c r="MNE23" s="38"/>
      <c r="MNF23" s="38"/>
      <c r="MNG23" s="38"/>
      <c r="MNH23" s="38"/>
      <c r="MNI23" s="38"/>
      <c r="MNJ23" s="38"/>
      <c r="MNK23" s="38"/>
      <c r="MNL23" s="38"/>
      <c r="MNM23" s="38"/>
      <c r="MNN23" s="38"/>
      <c r="MNO23" s="38"/>
      <c r="MNP23" s="38"/>
      <c r="MNQ23" s="38"/>
      <c r="MNR23" s="38"/>
      <c r="MNS23" s="38"/>
      <c r="MNT23" s="38"/>
      <c r="MNU23" s="38"/>
      <c r="MNV23" s="38"/>
      <c r="MNW23" s="38"/>
      <c r="MNX23" s="38"/>
      <c r="MNY23" s="38"/>
      <c r="MNZ23" s="38"/>
      <c r="MOA23" s="38"/>
      <c r="MOB23" s="38"/>
      <c r="MOC23" s="38"/>
      <c r="MOD23" s="38"/>
      <c r="MOE23" s="38"/>
      <c r="MOF23" s="38"/>
      <c r="MOG23" s="38"/>
      <c r="MOH23" s="38"/>
      <c r="MOI23" s="38"/>
      <c r="MOJ23" s="38"/>
      <c r="MOK23" s="38"/>
      <c r="MOL23" s="38"/>
      <c r="MOM23" s="38"/>
      <c r="MON23" s="38"/>
      <c r="MOO23" s="38"/>
      <c r="MOP23" s="38"/>
      <c r="MOQ23" s="38"/>
      <c r="MOR23" s="38"/>
      <c r="MOS23" s="38"/>
      <c r="MOT23" s="38"/>
      <c r="MOU23" s="38"/>
      <c r="MOV23" s="38"/>
      <c r="MOW23" s="38"/>
      <c r="MOX23" s="38"/>
      <c r="MOY23" s="38"/>
      <c r="MOZ23" s="38"/>
      <c r="MPA23" s="38"/>
      <c r="MPB23" s="38"/>
      <c r="MPC23" s="38"/>
      <c r="MPD23" s="38"/>
      <c r="MPE23" s="38"/>
      <c r="MPF23" s="38"/>
      <c r="MPG23" s="38"/>
      <c r="MPH23" s="38"/>
      <c r="MPI23" s="38"/>
      <c r="MPJ23" s="38"/>
      <c r="MPK23" s="38"/>
      <c r="MPL23" s="38"/>
      <c r="MPM23" s="38"/>
      <c r="MPN23" s="38"/>
      <c r="MPO23" s="38"/>
      <c r="MPP23" s="38"/>
      <c r="MPQ23" s="38"/>
      <c r="MPR23" s="38"/>
      <c r="MPS23" s="38"/>
      <c r="MPT23" s="38"/>
      <c r="MPU23" s="38"/>
      <c r="MPV23" s="38"/>
      <c r="MPW23" s="38"/>
      <c r="MPX23" s="38"/>
      <c r="MPY23" s="38"/>
      <c r="MPZ23" s="38"/>
      <c r="MQA23" s="38"/>
      <c r="MQB23" s="38"/>
      <c r="MQC23" s="38"/>
      <c r="MQD23" s="38"/>
      <c r="MQE23" s="38"/>
      <c r="MQF23" s="38"/>
      <c r="MQG23" s="38"/>
      <c r="MQH23" s="38"/>
      <c r="MQI23" s="38"/>
      <c r="MQJ23" s="38"/>
      <c r="MQK23" s="38"/>
      <c r="MQL23" s="38"/>
      <c r="MQM23" s="38"/>
      <c r="MQN23" s="38"/>
      <c r="MQO23" s="38"/>
      <c r="MQP23" s="38"/>
      <c r="MQQ23" s="38"/>
      <c r="MQR23" s="38"/>
      <c r="MQS23" s="38"/>
      <c r="MQT23" s="38"/>
      <c r="MQU23" s="38"/>
      <c r="MQV23" s="38"/>
      <c r="MQW23" s="38"/>
      <c r="MQX23" s="38"/>
      <c r="MQY23" s="38"/>
      <c r="MQZ23" s="38"/>
      <c r="MRA23" s="38"/>
      <c r="MRB23" s="38"/>
      <c r="MRC23" s="38"/>
      <c r="MRD23" s="38"/>
      <c r="MRE23" s="38"/>
      <c r="MRF23" s="38"/>
      <c r="MRG23" s="38"/>
      <c r="MRH23" s="38"/>
      <c r="MRI23" s="38"/>
      <c r="MRJ23" s="38"/>
      <c r="MRK23" s="38"/>
      <c r="MRL23" s="38"/>
      <c r="MRM23" s="38"/>
      <c r="MRN23" s="38"/>
      <c r="MRO23" s="38"/>
      <c r="MRP23" s="38"/>
      <c r="MRQ23" s="38"/>
      <c r="MRR23" s="38"/>
      <c r="MRS23" s="38"/>
      <c r="MRT23" s="38"/>
      <c r="MRU23" s="38"/>
      <c r="MRV23" s="38"/>
      <c r="MRW23" s="38"/>
      <c r="MRX23" s="38"/>
      <c r="MRY23" s="38"/>
      <c r="MRZ23" s="38"/>
      <c r="MSA23" s="38"/>
      <c r="MSB23" s="38"/>
      <c r="MSC23" s="38"/>
      <c r="MSD23" s="38"/>
      <c r="MSE23" s="38"/>
      <c r="MSF23" s="38"/>
      <c r="MSG23" s="38"/>
      <c r="MSH23" s="38"/>
      <c r="MSI23" s="38"/>
      <c r="MSJ23" s="38"/>
      <c r="MSK23" s="38"/>
      <c r="MSL23" s="38"/>
      <c r="MSM23" s="38"/>
      <c r="MSN23" s="38"/>
      <c r="MSO23" s="38"/>
      <c r="MSP23" s="38"/>
      <c r="MSQ23" s="38"/>
      <c r="MSR23" s="38"/>
      <c r="MSS23" s="38"/>
      <c r="MST23" s="38"/>
      <c r="MSU23" s="38"/>
      <c r="MSV23" s="38"/>
      <c r="MSW23" s="38"/>
      <c r="MSX23" s="38"/>
      <c r="MSY23" s="38"/>
      <c r="MSZ23" s="38"/>
      <c r="MTA23" s="38"/>
      <c r="MTB23" s="38"/>
      <c r="MTC23" s="38"/>
      <c r="MTD23" s="38"/>
      <c r="MTE23" s="38"/>
      <c r="MTF23" s="38"/>
      <c r="MTG23" s="38"/>
      <c r="MTH23" s="38"/>
      <c r="MTI23" s="38"/>
      <c r="MTJ23" s="38"/>
      <c r="MTK23" s="38"/>
      <c r="MTL23" s="38"/>
      <c r="MTM23" s="38"/>
      <c r="MTN23" s="38"/>
      <c r="MTO23" s="38"/>
      <c r="MTP23" s="38"/>
      <c r="MTQ23" s="38"/>
      <c r="MTR23" s="38"/>
      <c r="MTS23" s="38"/>
      <c r="MTT23" s="38"/>
      <c r="MTU23" s="38"/>
      <c r="MTV23" s="38"/>
      <c r="MTW23" s="38"/>
      <c r="MTX23" s="38"/>
      <c r="MTY23" s="38"/>
      <c r="MTZ23" s="38"/>
      <c r="MUA23" s="38"/>
      <c r="MUB23" s="38"/>
      <c r="MUC23" s="38"/>
      <c r="MUD23" s="38"/>
      <c r="MUE23" s="38"/>
      <c r="MUF23" s="38"/>
      <c r="MUG23" s="38"/>
      <c r="MUH23" s="38"/>
      <c r="MUI23" s="38"/>
      <c r="MUJ23" s="38"/>
      <c r="MUK23" s="38"/>
      <c r="MUL23" s="38"/>
      <c r="MUM23" s="38"/>
      <c r="MUN23" s="38"/>
      <c r="MUO23" s="38"/>
      <c r="MUP23" s="38"/>
      <c r="MUQ23" s="38"/>
      <c r="MUR23" s="38"/>
      <c r="MUS23" s="38"/>
      <c r="MUT23" s="38"/>
      <c r="MUU23" s="38"/>
      <c r="MUV23" s="38"/>
      <c r="MUW23" s="38"/>
      <c r="MUX23" s="38"/>
      <c r="MUY23" s="38"/>
      <c r="MUZ23" s="38"/>
      <c r="MVA23" s="38"/>
      <c r="MVB23" s="38"/>
      <c r="MVC23" s="38"/>
      <c r="MVD23" s="38"/>
      <c r="MVE23" s="38"/>
      <c r="MVF23" s="38"/>
      <c r="MVG23" s="38"/>
      <c r="MVH23" s="38"/>
      <c r="MVI23" s="38"/>
      <c r="MVJ23" s="38"/>
      <c r="MVK23" s="38"/>
      <c r="MVL23" s="38"/>
      <c r="MVM23" s="38"/>
      <c r="MVN23" s="38"/>
      <c r="MVO23" s="38"/>
      <c r="MVP23" s="38"/>
      <c r="MVQ23" s="38"/>
      <c r="MVR23" s="38"/>
      <c r="MVS23" s="38"/>
      <c r="MVT23" s="38"/>
      <c r="MVU23" s="38"/>
      <c r="MVV23" s="38"/>
      <c r="MVW23" s="38"/>
      <c r="MVX23" s="38"/>
      <c r="MVY23" s="38"/>
      <c r="MVZ23" s="38"/>
      <c r="MWA23" s="38"/>
      <c r="MWB23" s="38"/>
      <c r="MWC23" s="38"/>
      <c r="MWD23" s="38"/>
      <c r="MWE23" s="38"/>
      <c r="MWF23" s="38"/>
      <c r="MWG23" s="38"/>
      <c r="MWH23" s="38"/>
      <c r="MWI23" s="38"/>
      <c r="MWJ23" s="38"/>
      <c r="MWK23" s="38"/>
      <c r="MWL23" s="38"/>
      <c r="MWM23" s="38"/>
      <c r="MWN23" s="38"/>
      <c r="MWO23" s="38"/>
      <c r="MWP23" s="38"/>
      <c r="MWQ23" s="38"/>
      <c r="MWR23" s="38"/>
      <c r="MWS23" s="38"/>
      <c r="MWT23" s="38"/>
      <c r="MWU23" s="38"/>
      <c r="MWV23" s="38"/>
      <c r="MWW23" s="38"/>
      <c r="MWX23" s="38"/>
      <c r="MWY23" s="38"/>
      <c r="MWZ23" s="38"/>
      <c r="MXA23" s="38"/>
      <c r="MXB23" s="38"/>
      <c r="MXC23" s="38"/>
      <c r="MXD23" s="38"/>
      <c r="MXE23" s="38"/>
      <c r="MXF23" s="38"/>
      <c r="MXG23" s="38"/>
      <c r="MXH23" s="38"/>
      <c r="MXI23" s="38"/>
      <c r="MXJ23" s="38"/>
      <c r="MXK23" s="38"/>
      <c r="MXL23" s="38"/>
      <c r="MXM23" s="38"/>
      <c r="MXN23" s="38"/>
      <c r="MXO23" s="38"/>
      <c r="MXP23" s="38"/>
      <c r="MXQ23" s="38"/>
      <c r="MXR23" s="38"/>
      <c r="MXS23" s="38"/>
      <c r="MXT23" s="38"/>
      <c r="MXU23" s="38"/>
      <c r="MXV23" s="38"/>
      <c r="MXW23" s="38"/>
      <c r="MXX23" s="38"/>
      <c r="MXY23" s="38"/>
      <c r="MXZ23" s="38"/>
      <c r="MYA23" s="38"/>
      <c r="MYB23" s="38"/>
      <c r="MYC23" s="38"/>
      <c r="MYD23" s="38"/>
      <c r="MYE23" s="38"/>
      <c r="MYF23" s="38"/>
      <c r="MYG23" s="38"/>
      <c r="MYH23" s="38"/>
      <c r="MYI23" s="38"/>
      <c r="MYJ23" s="38"/>
      <c r="MYK23" s="38"/>
      <c r="MYL23" s="38"/>
      <c r="MYM23" s="38"/>
      <c r="MYN23" s="38"/>
      <c r="MYO23" s="38"/>
      <c r="MYP23" s="38"/>
      <c r="MYQ23" s="38"/>
      <c r="MYR23" s="38"/>
      <c r="MYS23" s="38"/>
      <c r="MYT23" s="38"/>
      <c r="MYU23" s="38"/>
      <c r="MYV23" s="38"/>
      <c r="MYW23" s="38"/>
      <c r="MYX23" s="38"/>
      <c r="MYY23" s="38"/>
      <c r="MYZ23" s="38"/>
      <c r="MZA23" s="38"/>
      <c r="MZB23" s="38"/>
      <c r="MZC23" s="38"/>
      <c r="MZD23" s="38"/>
      <c r="MZE23" s="38"/>
      <c r="MZF23" s="38"/>
      <c r="MZG23" s="38"/>
      <c r="MZH23" s="38"/>
      <c r="MZI23" s="38"/>
      <c r="MZJ23" s="38"/>
      <c r="MZK23" s="38"/>
      <c r="MZL23" s="38"/>
      <c r="MZM23" s="38"/>
      <c r="MZN23" s="38"/>
      <c r="MZO23" s="38"/>
      <c r="MZP23" s="38"/>
      <c r="MZQ23" s="38"/>
      <c r="MZR23" s="38"/>
      <c r="MZS23" s="38"/>
      <c r="MZT23" s="38"/>
      <c r="MZU23" s="38"/>
      <c r="MZV23" s="38"/>
      <c r="MZW23" s="38"/>
      <c r="MZX23" s="38"/>
      <c r="MZY23" s="38"/>
      <c r="MZZ23" s="38"/>
      <c r="NAA23" s="38"/>
      <c r="NAB23" s="38"/>
      <c r="NAC23" s="38"/>
      <c r="NAD23" s="38"/>
      <c r="NAE23" s="38"/>
      <c r="NAF23" s="38"/>
      <c r="NAG23" s="38"/>
      <c r="NAH23" s="38"/>
      <c r="NAI23" s="38"/>
      <c r="NAJ23" s="38"/>
      <c r="NAK23" s="38"/>
      <c r="NAL23" s="38"/>
      <c r="NAM23" s="38"/>
      <c r="NAN23" s="38"/>
      <c r="NAO23" s="38"/>
      <c r="NAP23" s="38"/>
      <c r="NAQ23" s="38"/>
      <c r="NAR23" s="38"/>
      <c r="NAS23" s="38"/>
      <c r="NAT23" s="38"/>
      <c r="NAU23" s="38"/>
      <c r="NAV23" s="38"/>
      <c r="NAW23" s="38"/>
      <c r="NAX23" s="38"/>
      <c r="NAY23" s="38"/>
      <c r="NAZ23" s="38"/>
      <c r="NBA23" s="38"/>
      <c r="NBB23" s="38"/>
      <c r="NBC23" s="38"/>
      <c r="NBD23" s="38"/>
      <c r="NBE23" s="38"/>
      <c r="NBF23" s="38"/>
      <c r="NBG23" s="38"/>
      <c r="NBH23" s="38"/>
      <c r="NBI23" s="38"/>
      <c r="NBJ23" s="38"/>
      <c r="NBK23" s="38"/>
      <c r="NBL23" s="38"/>
      <c r="NBM23" s="38"/>
      <c r="NBN23" s="38"/>
      <c r="NBO23" s="38"/>
      <c r="NBP23" s="38"/>
      <c r="NBQ23" s="38"/>
      <c r="NBR23" s="38"/>
      <c r="NBS23" s="38"/>
      <c r="NBT23" s="38"/>
      <c r="NBU23" s="38"/>
      <c r="NBV23" s="38"/>
      <c r="NBW23" s="38"/>
      <c r="NBX23" s="38"/>
      <c r="NBY23" s="38"/>
      <c r="NBZ23" s="38"/>
      <c r="NCA23" s="38"/>
      <c r="NCB23" s="38"/>
      <c r="NCC23" s="38"/>
      <c r="NCD23" s="38"/>
      <c r="NCE23" s="38"/>
      <c r="NCF23" s="38"/>
      <c r="NCG23" s="38"/>
      <c r="NCH23" s="38"/>
      <c r="NCI23" s="38"/>
      <c r="NCJ23" s="38"/>
      <c r="NCK23" s="38"/>
      <c r="NCL23" s="38"/>
      <c r="NCM23" s="38"/>
      <c r="NCN23" s="38"/>
      <c r="NCO23" s="38"/>
      <c r="NCP23" s="38"/>
      <c r="NCQ23" s="38"/>
      <c r="NCR23" s="38"/>
      <c r="NCS23" s="38"/>
      <c r="NCT23" s="38"/>
      <c r="NCU23" s="38"/>
      <c r="NCV23" s="38"/>
      <c r="NCW23" s="38"/>
      <c r="NCX23" s="38"/>
      <c r="NCY23" s="38"/>
      <c r="NCZ23" s="38"/>
      <c r="NDA23" s="38"/>
      <c r="NDB23" s="38"/>
      <c r="NDC23" s="38"/>
      <c r="NDD23" s="38"/>
      <c r="NDE23" s="38"/>
      <c r="NDF23" s="38"/>
      <c r="NDG23" s="38"/>
      <c r="NDH23" s="38"/>
      <c r="NDI23" s="38"/>
      <c r="NDJ23" s="38"/>
      <c r="NDK23" s="38"/>
      <c r="NDL23" s="38"/>
      <c r="NDM23" s="38"/>
      <c r="NDN23" s="38"/>
      <c r="NDO23" s="38"/>
      <c r="NDP23" s="38"/>
      <c r="NDQ23" s="38"/>
      <c r="NDR23" s="38"/>
      <c r="NDS23" s="38"/>
      <c r="NDT23" s="38"/>
      <c r="NDU23" s="38"/>
      <c r="NDV23" s="38"/>
      <c r="NDW23" s="38"/>
      <c r="NDX23" s="38"/>
      <c r="NDY23" s="38"/>
      <c r="NDZ23" s="38"/>
      <c r="NEA23" s="38"/>
      <c r="NEB23" s="38"/>
      <c r="NEC23" s="38"/>
      <c r="NED23" s="38"/>
      <c r="NEE23" s="38"/>
      <c r="NEF23" s="38"/>
      <c r="NEG23" s="38"/>
      <c r="NEH23" s="38"/>
      <c r="NEI23" s="38"/>
      <c r="NEJ23" s="38"/>
      <c r="NEK23" s="38"/>
      <c r="NEL23" s="38"/>
      <c r="NEM23" s="38"/>
      <c r="NEN23" s="38"/>
      <c r="NEO23" s="38"/>
      <c r="NEP23" s="38"/>
      <c r="NEQ23" s="38"/>
      <c r="NER23" s="38"/>
      <c r="NES23" s="38"/>
      <c r="NET23" s="38"/>
      <c r="NEU23" s="38"/>
      <c r="NEV23" s="38"/>
      <c r="NEW23" s="38"/>
      <c r="NEX23" s="38"/>
      <c r="NEY23" s="38"/>
      <c r="NEZ23" s="38"/>
      <c r="NFA23" s="38"/>
      <c r="NFB23" s="38"/>
      <c r="NFC23" s="38"/>
      <c r="NFD23" s="38"/>
      <c r="NFE23" s="38"/>
      <c r="NFF23" s="38"/>
      <c r="NFG23" s="38"/>
      <c r="NFH23" s="38"/>
      <c r="NFI23" s="38"/>
      <c r="NFJ23" s="38"/>
      <c r="NFK23" s="38"/>
      <c r="NFL23" s="38"/>
      <c r="NFM23" s="38"/>
      <c r="NFN23" s="38"/>
      <c r="NFO23" s="38"/>
      <c r="NFP23" s="38"/>
      <c r="NFQ23" s="38"/>
      <c r="NFR23" s="38"/>
      <c r="NFS23" s="38"/>
      <c r="NFT23" s="38"/>
      <c r="NFU23" s="38"/>
      <c r="NFV23" s="38"/>
      <c r="NFW23" s="38"/>
      <c r="NFX23" s="38"/>
      <c r="NFY23" s="38"/>
      <c r="NFZ23" s="38"/>
      <c r="NGA23" s="38"/>
      <c r="NGB23" s="38"/>
      <c r="NGC23" s="38"/>
      <c r="NGD23" s="38"/>
      <c r="NGE23" s="38"/>
      <c r="NGF23" s="38"/>
      <c r="NGG23" s="38"/>
      <c r="NGH23" s="38"/>
      <c r="NGI23" s="38"/>
      <c r="NGJ23" s="38"/>
      <c r="NGK23" s="38"/>
      <c r="NGL23" s="38"/>
      <c r="NGM23" s="38"/>
      <c r="NGN23" s="38"/>
      <c r="NGO23" s="38"/>
      <c r="NGP23" s="38"/>
      <c r="NGQ23" s="38"/>
      <c r="NGR23" s="38"/>
      <c r="NGS23" s="38"/>
      <c r="NGT23" s="38"/>
      <c r="NGU23" s="38"/>
      <c r="NGV23" s="38"/>
      <c r="NGW23" s="38"/>
      <c r="NGX23" s="38"/>
      <c r="NGY23" s="38"/>
      <c r="NGZ23" s="38"/>
      <c r="NHA23" s="38"/>
      <c r="NHB23" s="38"/>
      <c r="NHC23" s="38"/>
      <c r="NHD23" s="38"/>
      <c r="NHE23" s="38"/>
      <c r="NHF23" s="38"/>
      <c r="NHG23" s="38"/>
      <c r="NHH23" s="38"/>
      <c r="NHI23" s="38"/>
      <c r="NHJ23" s="38"/>
      <c r="NHK23" s="38"/>
      <c r="NHL23" s="38"/>
      <c r="NHM23" s="38"/>
      <c r="NHN23" s="38"/>
      <c r="NHO23" s="38"/>
      <c r="NHP23" s="38"/>
      <c r="NHQ23" s="38"/>
      <c r="NHR23" s="38"/>
      <c r="NHS23" s="38"/>
      <c r="NHT23" s="38"/>
      <c r="NHU23" s="38"/>
      <c r="NHV23" s="38"/>
      <c r="NHW23" s="38"/>
      <c r="NHX23" s="38"/>
      <c r="NHY23" s="38"/>
      <c r="NHZ23" s="38"/>
      <c r="NIA23" s="38"/>
      <c r="NIB23" s="38"/>
      <c r="NIC23" s="38"/>
      <c r="NID23" s="38"/>
      <c r="NIE23" s="38"/>
      <c r="NIF23" s="38"/>
      <c r="NIG23" s="38"/>
      <c r="NIH23" s="38"/>
      <c r="NII23" s="38"/>
      <c r="NIJ23" s="38"/>
      <c r="NIK23" s="38"/>
      <c r="NIL23" s="38"/>
      <c r="NIM23" s="38"/>
      <c r="NIN23" s="38"/>
      <c r="NIO23" s="38"/>
      <c r="NIP23" s="38"/>
      <c r="NIQ23" s="38"/>
      <c r="NIR23" s="38"/>
      <c r="NIS23" s="38"/>
      <c r="NIT23" s="38"/>
      <c r="NIU23" s="38"/>
      <c r="NIV23" s="38"/>
      <c r="NIW23" s="38"/>
      <c r="NIX23" s="38"/>
      <c r="NIY23" s="38"/>
      <c r="NIZ23" s="38"/>
      <c r="NJA23" s="38"/>
      <c r="NJB23" s="38"/>
      <c r="NJC23" s="38"/>
      <c r="NJD23" s="38"/>
      <c r="NJE23" s="38"/>
      <c r="NJF23" s="38"/>
      <c r="NJG23" s="38"/>
      <c r="NJH23" s="38"/>
      <c r="NJI23" s="38"/>
      <c r="NJJ23" s="38"/>
      <c r="NJK23" s="38"/>
      <c r="NJL23" s="38"/>
      <c r="NJM23" s="38"/>
      <c r="NJN23" s="38"/>
      <c r="NJO23" s="38"/>
      <c r="NJP23" s="38"/>
      <c r="NJQ23" s="38"/>
      <c r="NJR23" s="38"/>
      <c r="NJS23" s="38"/>
      <c r="NJT23" s="38"/>
      <c r="NJU23" s="38"/>
      <c r="NJV23" s="38"/>
      <c r="NJW23" s="38"/>
      <c r="NJX23" s="38"/>
      <c r="NJY23" s="38"/>
      <c r="NJZ23" s="38"/>
      <c r="NKA23" s="38"/>
      <c r="NKB23" s="38"/>
      <c r="NKC23" s="38"/>
      <c r="NKD23" s="38"/>
      <c r="NKE23" s="38"/>
      <c r="NKF23" s="38"/>
      <c r="NKG23" s="38"/>
      <c r="NKH23" s="38"/>
      <c r="NKI23" s="38"/>
      <c r="NKJ23" s="38"/>
      <c r="NKK23" s="38"/>
      <c r="NKL23" s="38"/>
      <c r="NKM23" s="38"/>
      <c r="NKN23" s="38"/>
      <c r="NKO23" s="38"/>
      <c r="NKP23" s="38"/>
      <c r="NKQ23" s="38"/>
      <c r="NKR23" s="38"/>
      <c r="NKS23" s="38"/>
      <c r="NKT23" s="38"/>
      <c r="NKU23" s="38"/>
      <c r="NKV23" s="38"/>
      <c r="NKW23" s="38"/>
      <c r="NKX23" s="38"/>
      <c r="NKY23" s="38"/>
      <c r="NKZ23" s="38"/>
      <c r="NLA23" s="38"/>
      <c r="NLB23" s="38"/>
      <c r="NLC23" s="38"/>
      <c r="NLD23" s="38"/>
      <c r="NLE23" s="38"/>
      <c r="NLF23" s="38"/>
      <c r="NLG23" s="38"/>
      <c r="NLH23" s="38"/>
      <c r="NLI23" s="38"/>
      <c r="NLJ23" s="38"/>
      <c r="NLK23" s="38"/>
      <c r="NLL23" s="38"/>
      <c r="NLM23" s="38"/>
      <c r="NLN23" s="38"/>
      <c r="NLO23" s="38"/>
      <c r="NLP23" s="38"/>
      <c r="NLQ23" s="38"/>
      <c r="NLR23" s="38"/>
      <c r="NLS23" s="38"/>
      <c r="NLT23" s="38"/>
      <c r="NLU23" s="38"/>
      <c r="NLV23" s="38"/>
      <c r="NLW23" s="38"/>
      <c r="NLX23" s="38"/>
      <c r="NLY23" s="38"/>
      <c r="NLZ23" s="38"/>
      <c r="NMA23" s="38"/>
      <c r="NMB23" s="38"/>
      <c r="NMC23" s="38"/>
      <c r="NMD23" s="38"/>
      <c r="NME23" s="38"/>
      <c r="NMF23" s="38"/>
      <c r="NMG23" s="38"/>
      <c r="NMH23" s="38"/>
      <c r="NMI23" s="38"/>
      <c r="NMJ23" s="38"/>
      <c r="NMK23" s="38"/>
      <c r="NML23" s="38"/>
      <c r="NMM23" s="38"/>
      <c r="NMN23" s="38"/>
      <c r="NMO23" s="38"/>
      <c r="NMP23" s="38"/>
      <c r="NMQ23" s="38"/>
      <c r="NMR23" s="38"/>
      <c r="NMS23" s="38"/>
      <c r="NMT23" s="38"/>
      <c r="NMU23" s="38"/>
      <c r="NMV23" s="38"/>
      <c r="NMW23" s="38"/>
      <c r="NMX23" s="38"/>
      <c r="NMY23" s="38"/>
      <c r="NMZ23" s="38"/>
      <c r="NNA23" s="38"/>
      <c r="NNB23" s="38"/>
      <c r="NNC23" s="38"/>
      <c r="NND23" s="38"/>
      <c r="NNE23" s="38"/>
      <c r="NNF23" s="38"/>
      <c r="NNG23" s="38"/>
      <c r="NNH23" s="38"/>
      <c r="NNI23" s="38"/>
      <c r="NNJ23" s="38"/>
      <c r="NNK23" s="38"/>
      <c r="NNL23" s="38"/>
      <c r="NNM23" s="38"/>
      <c r="NNN23" s="38"/>
      <c r="NNO23" s="38"/>
      <c r="NNP23" s="38"/>
      <c r="NNQ23" s="38"/>
      <c r="NNR23" s="38"/>
      <c r="NNS23" s="38"/>
      <c r="NNT23" s="38"/>
      <c r="NNU23" s="38"/>
      <c r="NNV23" s="38"/>
      <c r="NNW23" s="38"/>
      <c r="NNX23" s="38"/>
      <c r="NNY23" s="38"/>
      <c r="NNZ23" s="38"/>
      <c r="NOA23" s="38"/>
      <c r="NOB23" s="38"/>
      <c r="NOC23" s="38"/>
      <c r="NOD23" s="38"/>
      <c r="NOE23" s="38"/>
      <c r="NOF23" s="38"/>
      <c r="NOG23" s="38"/>
      <c r="NOH23" s="38"/>
      <c r="NOI23" s="38"/>
      <c r="NOJ23" s="38"/>
      <c r="NOK23" s="38"/>
      <c r="NOL23" s="38"/>
      <c r="NOM23" s="38"/>
      <c r="NON23" s="38"/>
      <c r="NOO23" s="38"/>
      <c r="NOP23" s="38"/>
      <c r="NOQ23" s="38"/>
      <c r="NOR23" s="38"/>
      <c r="NOS23" s="38"/>
      <c r="NOT23" s="38"/>
      <c r="NOU23" s="38"/>
      <c r="NOV23" s="38"/>
      <c r="NOW23" s="38"/>
      <c r="NOX23" s="38"/>
      <c r="NOY23" s="38"/>
      <c r="NOZ23" s="38"/>
      <c r="NPA23" s="38"/>
      <c r="NPB23" s="38"/>
      <c r="NPC23" s="38"/>
      <c r="NPD23" s="38"/>
      <c r="NPE23" s="38"/>
      <c r="NPF23" s="38"/>
      <c r="NPG23" s="38"/>
      <c r="NPH23" s="38"/>
      <c r="NPI23" s="38"/>
      <c r="NPJ23" s="38"/>
      <c r="NPK23" s="38"/>
      <c r="NPL23" s="38"/>
      <c r="NPM23" s="38"/>
      <c r="NPN23" s="38"/>
      <c r="NPO23" s="38"/>
      <c r="NPP23" s="38"/>
      <c r="NPQ23" s="38"/>
      <c r="NPR23" s="38"/>
      <c r="NPS23" s="38"/>
      <c r="NPT23" s="38"/>
      <c r="NPU23" s="38"/>
      <c r="NPV23" s="38"/>
      <c r="NPW23" s="38"/>
      <c r="NPX23" s="38"/>
      <c r="NPY23" s="38"/>
      <c r="NPZ23" s="38"/>
      <c r="NQA23" s="38"/>
      <c r="NQB23" s="38"/>
      <c r="NQC23" s="38"/>
      <c r="NQD23" s="38"/>
      <c r="NQE23" s="38"/>
      <c r="NQF23" s="38"/>
      <c r="NQG23" s="38"/>
      <c r="NQH23" s="38"/>
      <c r="NQI23" s="38"/>
      <c r="NQJ23" s="38"/>
      <c r="NQK23" s="38"/>
      <c r="NQL23" s="38"/>
      <c r="NQM23" s="38"/>
      <c r="NQN23" s="38"/>
      <c r="NQO23" s="38"/>
      <c r="NQP23" s="38"/>
      <c r="NQQ23" s="38"/>
      <c r="NQR23" s="38"/>
      <c r="NQS23" s="38"/>
      <c r="NQT23" s="38"/>
      <c r="NQU23" s="38"/>
      <c r="NQV23" s="38"/>
      <c r="NQW23" s="38"/>
      <c r="NQX23" s="38"/>
      <c r="NQY23" s="38"/>
      <c r="NQZ23" s="38"/>
      <c r="NRA23" s="38"/>
      <c r="NRB23" s="38"/>
      <c r="NRC23" s="38"/>
      <c r="NRD23" s="38"/>
      <c r="NRE23" s="38"/>
      <c r="NRF23" s="38"/>
      <c r="NRG23" s="38"/>
      <c r="NRH23" s="38"/>
      <c r="NRI23" s="38"/>
      <c r="NRJ23" s="38"/>
      <c r="NRK23" s="38"/>
      <c r="NRL23" s="38"/>
      <c r="NRM23" s="38"/>
      <c r="NRN23" s="38"/>
      <c r="NRO23" s="38"/>
      <c r="NRP23" s="38"/>
      <c r="NRQ23" s="38"/>
      <c r="NRR23" s="38"/>
      <c r="NRS23" s="38"/>
      <c r="NRT23" s="38"/>
      <c r="NRU23" s="38"/>
      <c r="NRV23" s="38"/>
      <c r="NRW23" s="38"/>
      <c r="NRX23" s="38"/>
      <c r="NRY23" s="38"/>
      <c r="NRZ23" s="38"/>
      <c r="NSA23" s="38"/>
      <c r="NSB23" s="38"/>
      <c r="NSC23" s="38"/>
      <c r="NSD23" s="38"/>
      <c r="NSE23" s="38"/>
      <c r="NSF23" s="38"/>
      <c r="NSG23" s="38"/>
      <c r="NSH23" s="38"/>
      <c r="NSI23" s="38"/>
      <c r="NSJ23" s="38"/>
      <c r="NSK23" s="38"/>
      <c r="NSL23" s="38"/>
      <c r="NSM23" s="38"/>
      <c r="NSN23" s="38"/>
      <c r="NSO23" s="38"/>
      <c r="NSP23" s="38"/>
      <c r="NSQ23" s="38"/>
      <c r="NSR23" s="38"/>
      <c r="NSS23" s="38"/>
      <c r="NST23" s="38"/>
      <c r="NSU23" s="38"/>
      <c r="NSV23" s="38"/>
      <c r="NSW23" s="38"/>
      <c r="NSX23" s="38"/>
      <c r="NSY23" s="38"/>
      <c r="NSZ23" s="38"/>
      <c r="NTA23" s="38"/>
      <c r="NTB23" s="38"/>
      <c r="NTC23" s="38"/>
      <c r="NTD23" s="38"/>
      <c r="NTE23" s="38"/>
      <c r="NTF23" s="38"/>
      <c r="NTG23" s="38"/>
      <c r="NTH23" s="38"/>
      <c r="NTI23" s="38"/>
      <c r="NTJ23" s="38"/>
      <c r="NTK23" s="38"/>
      <c r="NTL23" s="38"/>
      <c r="NTM23" s="38"/>
      <c r="NTN23" s="38"/>
      <c r="NTO23" s="38"/>
      <c r="NTP23" s="38"/>
      <c r="NTQ23" s="38"/>
      <c r="NTR23" s="38"/>
      <c r="NTS23" s="38"/>
      <c r="NTT23" s="38"/>
      <c r="NTU23" s="38"/>
      <c r="NTV23" s="38"/>
      <c r="NTW23" s="38"/>
      <c r="NTX23" s="38"/>
      <c r="NTY23" s="38"/>
      <c r="NTZ23" s="38"/>
      <c r="NUA23" s="38"/>
      <c r="NUB23" s="38"/>
      <c r="NUC23" s="38"/>
      <c r="NUD23" s="38"/>
      <c r="NUE23" s="38"/>
      <c r="NUF23" s="38"/>
      <c r="NUG23" s="38"/>
      <c r="NUH23" s="38"/>
      <c r="NUI23" s="38"/>
      <c r="NUJ23" s="38"/>
      <c r="NUK23" s="38"/>
      <c r="NUL23" s="38"/>
      <c r="NUM23" s="38"/>
      <c r="NUN23" s="38"/>
      <c r="NUO23" s="38"/>
      <c r="NUP23" s="38"/>
      <c r="NUQ23" s="38"/>
      <c r="NUR23" s="38"/>
      <c r="NUS23" s="38"/>
      <c r="NUT23" s="38"/>
      <c r="NUU23" s="38"/>
      <c r="NUV23" s="38"/>
      <c r="NUW23" s="38"/>
      <c r="NUX23" s="38"/>
      <c r="NUY23" s="38"/>
      <c r="NUZ23" s="38"/>
      <c r="NVA23" s="38"/>
      <c r="NVB23" s="38"/>
      <c r="NVC23" s="38"/>
      <c r="NVD23" s="38"/>
      <c r="NVE23" s="38"/>
      <c r="NVF23" s="38"/>
      <c r="NVG23" s="38"/>
      <c r="NVH23" s="38"/>
      <c r="NVI23" s="38"/>
      <c r="NVJ23" s="38"/>
      <c r="NVK23" s="38"/>
      <c r="NVL23" s="38"/>
      <c r="NVM23" s="38"/>
      <c r="NVN23" s="38"/>
      <c r="NVO23" s="38"/>
      <c r="NVP23" s="38"/>
      <c r="NVQ23" s="38"/>
      <c r="NVR23" s="38"/>
      <c r="NVS23" s="38"/>
      <c r="NVT23" s="38"/>
      <c r="NVU23" s="38"/>
      <c r="NVV23" s="38"/>
      <c r="NVW23" s="38"/>
      <c r="NVX23" s="38"/>
      <c r="NVY23" s="38"/>
      <c r="NVZ23" s="38"/>
      <c r="NWA23" s="38"/>
      <c r="NWB23" s="38"/>
      <c r="NWC23" s="38"/>
      <c r="NWD23" s="38"/>
      <c r="NWE23" s="38"/>
      <c r="NWF23" s="38"/>
      <c r="NWG23" s="38"/>
      <c r="NWH23" s="38"/>
      <c r="NWI23" s="38"/>
      <c r="NWJ23" s="38"/>
      <c r="NWK23" s="38"/>
      <c r="NWL23" s="38"/>
      <c r="NWM23" s="38"/>
      <c r="NWN23" s="38"/>
      <c r="NWO23" s="38"/>
      <c r="NWP23" s="38"/>
      <c r="NWQ23" s="38"/>
      <c r="NWR23" s="38"/>
      <c r="NWS23" s="38"/>
      <c r="NWT23" s="38"/>
      <c r="NWU23" s="38"/>
      <c r="NWV23" s="38"/>
      <c r="NWW23" s="38"/>
      <c r="NWX23" s="38"/>
      <c r="NWY23" s="38"/>
      <c r="NWZ23" s="38"/>
      <c r="NXA23" s="38"/>
      <c r="NXB23" s="38"/>
      <c r="NXC23" s="38"/>
      <c r="NXD23" s="38"/>
      <c r="NXE23" s="38"/>
      <c r="NXF23" s="38"/>
      <c r="NXG23" s="38"/>
      <c r="NXH23" s="38"/>
      <c r="NXI23" s="38"/>
      <c r="NXJ23" s="38"/>
      <c r="NXK23" s="38"/>
      <c r="NXL23" s="38"/>
      <c r="NXM23" s="38"/>
      <c r="NXN23" s="38"/>
      <c r="NXO23" s="38"/>
      <c r="NXP23" s="38"/>
      <c r="NXQ23" s="38"/>
      <c r="NXR23" s="38"/>
      <c r="NXS23" s="38"/>
      <c r="NXT23" s="38"/>
      <c r="NXU23" s="38"/>
      <c r="NXV23" s="38"/>
      <c r="NXW23" s="38"/>
      <c r="NXX23" s="38"/>
      <c r="NXY23" s="38"/>
      <c r="NXZ23" s="38"/>
      <c r="NYA23" s="38"/>
      <c r="NYB23" s="38"/>
      <c r="NYC23" s="38"/>
      <c r="NYD23" s="38"/>
      <c r="NYE23" s="38"/>
      <c r="NYF23" s="38"/>
      <c r="NYG23" s="38"/>
      <c r="NYH23" s="38"/>
      <c r="NYI23" s="38"/>
      <c r="NYJ23" s="38"/>
      <c r="NYK23" s="38"/>
      <c r="NYL23" s="38"/>
      <c r="NYM23" s="38"/>
      <c r="NYN23" s="38"/>
      <c r="NYO23" s="38"/>
      <c r="NYP23" s="38"/>
      <c r="NYQ23" s="38"/>
      <c r="NYR23" s="38"/>
      <c r="NYS23" s="38"/>
      <c r="NYT23" s="38"/>
      <c r="NYU23" s="38"/>
      <c r="NYV23" s="38"/>
      <c r="NYW23" s="38"/>
      <c r="NYX23" s="38"/>
      <c r="NYY23" s="38"/>
      <c r="NYZ23" s="38"/>
      <c r="NZA23" s="38"/>
      <c r="NZB23" s="38"/>
      <c r="NZC23" s="38"/>
      <c r="NZD23" s="38"/>
      <c r="NZE23" s="38"/>
      <c r="NZF23" s="38"/>
      <c r="NZG23" s="38"/>
      <c r="NZH23" s="38"/>
      <c r="NZI23" s="38"/>
      <c r="NZJ23" s="38"/>
      <c r="NZK23" s="38"/>
      <c r="NZL23" s="38"/>
      <c r="NZM23" s="38"/>
      <c r="NZN23" s="38"/>
      <c r="NZO23" s="38"/>
      <c r="NZP23" s="38"/>
      <c r="NZQ23" s="38"/>
      <c r="NZR23" s="38"/>
      <c r="NZS23" s="38"/>
      <c r="NZT23" s="38"/>
      <c r="NZU23" s="38"/>
      <c r="NZV23" s="38"/>
      <c r="NZW23" s="38"/>
      <c r="NZX23" s="38"/>
      <c r="NZY23" s="38"/>
      <c r="NZZ23" s="38"/>
      <c r="OAA23" s="38"/>
      <c r="OAB23" s="38"/>
      <c r="OAC23" s="38"/>
      <c r="OAD23" s="38"/>
      <c r="OAE23" s="38"/>
      <c r="OAF23" s="38"/>
      <c r="OAG23" s="38"/>
      <c r="OAH23" s="38"/>
      <c r="OAI23" s="38"/>
      <c r="OAJ23" s="38"/>
      <c r="OAK23" s="38"/>
      <c r="OAL23" s="38"/>
      <c r="OAM23" s="38"/>
      <c r="OAN23" s="38"/>
      <c r="OAO23" s="38"/>
      <c r="OAP23" s="38"/>
      <c r="OAQ23" s="38"/>
      <c r="OAR23" s="38"/>
      <c r="OAS23" s="38"/>
      <c r="OAT23" s="38"/>
      <c r="OAU23" s="38"/>
      <c r="OAV23" s="38"/>
      <c r="OAW23" s="38"/>
      <c r="OAX23" s="38"/>
      <c r="OAY23" s="38"/>
      <c r="OAZ23" s="38"/>
      <c r="OBA23" s="38"/>
      <c r="OBB23" s="38"/>
      <c r="OBC23" s="38"/>
      <c r="OBD23" s="38"/>
      <c r="OBE23" s="38"/>
      <c r="OBF23" s="38"/>
      <c r="OBG23" s="38"/>
      <c r="OBH23" s="38"/>
      <c r="OBI23" s="38"/>
      <c r="OBJ23" s="38"/>
      <c r="OBK23" s="38"/>
      <c r="OBL23" s="38"/>
      <c r="OBM23" s="38"/>
      <c r="OBN23" s="38"/>
      <c r="OBO23" s="38"/>
      <c r="OBP23" s="38"/>
      <c r="OBQ23" s="38"/>
      <c r="OBR23" s="38"/>
      <c r="OBS23" s="38"/>
      <c r="OBT23" s="38"/>
      <c r="OBU23" s="38"/>
      <c r="OBV23" s="38"/>
      <c r="OBW23" s="38"/>
      <c r="OBX23" s="38"/>
      <c r="OBY23" s="38"/>
      <c r="OBZ23" s="38"/>
      <c r="OCA23" s="38"/>
      <c r="OCB23" s="38"/>
      <c r="OCC23" s="38"/>
      <c r="OCD23" s="38"/>
      <c r="OCE23" s="38"/>
      <c r="OCF23" s="38"/>
      <c r="OCG23" s="38"/>
      <c r="OCH23" s="38"/>
      <c r="OCI23" s="38"/>
      <c r="OCJ23" s="38"/>
      <c r="OCK23" s="38"/>
      <c r="OCL23" s="38"/>
      <c r="OCM23" s="38"/>
      <c r="OCN23" s="38"/>
      <c r="OCO23" s="38"/>
      <c r="OCP23" s="38"/>
      <c r="OCQ23" s="38"/>
      <c r="OCR23" s="38"/>
      <c r="OCS23" s="38"/>
      <c r="OCT23" s="38"/>
      <c r="OCU23" s="38"/>
      <c r="OCV23" s="38"/>
      <c r="OCW23" s="38"/>
      <c r="OCX23" s="38"/>
      <c r="OCY23" s="38"/>
      <c r="OCZ23" s="38"/>
      <c r="ODA23" s="38"/>
      <c r="ODB23" s="38"/>
      <c r="ODC23" s="38"/>
      <c r="ODD23" s="38"/>
      <c r="ODE23" s="38"/>
      <c r="ODF23" s="38"/>
      <c r="ODG23" s="38"/>
      <c r="ODH23" s="38"/>
      <c r="ODI23" s="38"/>
      <c r="ODJ23" s="38"/>
      <c r="ODK23" s="38"/>
      <c r="ODL23" s="38"/>
      <c r="ODM23" s="38"/>
      <c r="ODN23" s="38"/>
      <c r="ODO23" s="38"/>
      <c r="ODP23" s="38"/>
      <c r="ODQ23" s="38"/>
      <c r="ODR23" s="38"/>
      <c r="ODS23" s="38"/>
      <c r="ODT23" s="38"/>
      <c r="ODU23" s="38"/>
      <c r="ODV23" s="38"/>
      <c r="ODW23" s="38"/>
      <c r="ODX23" s="38"/>
      <c r="ODY23" s="38"/>
      <c r="ODZ23" s="38"/>
      <c r="OEA23" s="38"/>
      <c r="OEB23" s="38"/>
      <c r="OEC23" s="38"/>
      <c r="OED23" s="38"/>
      <c r="OEE23" s="38"/>
      <c r="OEF23" s="38"/>
      <c r="OEG23" s="38"/>
      <c r="OEH23" s="38"/>
      <c r="OEI23" s="38"/>
      <c r="OEJ23" s="38"/>
      <c r="OEK23" s="38"/>
      <c r="OEL23" s="38"/>
      <c r="OEM23" s="38"/>
      <c r="OEN23" s="38"/>
      <c r="OEO23" s="38"/>
      <c r="OEP23" s="38"/>
      <c r="OEQ23" s="38"/>
      <c r="OER23" s="38"/>
      <c r="OES23" s="38"/>
      <c r="OET23" s="38"/>
      <c r="OEU23" s="38"/>
      <c r="OEV23" s="38"/>
      <c r="OEW23" s="38"/>
      <c r="OEX23" s="38"/>
      <c r="OEY23" s="38"/>
      <c r="OEZ23" s="38"/>
      <c r="OFA23" s="38"/>
      <c r="OFB23" s="38"/>
      <c r="OFC23" s="38"/>
      <c r="OFD23" s="38"/>
      <c r="OFE23" s="38"/>
      <c r="OFF23" s="38"/>
      <c r="OFG23" s="38"/>
      <c r="OFH23" s="38"/>
      <c r="OFI23" s="38"/>
      <c r="OFJ23" s="38"/>
      <c r="OFK23" s="38"/>
      <c r="OFL23" s="38"/>
      <c r="OFM23" s="38"/>
      <c r="OFN23" s="38"/>
      <c r="OFO23" s="38"/>
      <c r="OFP23" s="38"/>
      <c r="OFQ23" s="38"/>
      <c r="OFR23" s="38"/>
      <c r="OFS23" s="38"/>
      <c r="OFT23" s="38"/>
      <c r="OFU23" s="38"/>
      <c r="OFV23" s="38"/>
      <c r="OFW23" s="38"/>
      <c r="OFX23" s="38"/>
      <c r="OFY23" s="38"/>
      <c r="OFZ23" s="38"/>
      <c r="OGA23" s="38"/>
      <c r="OGB23" s="38"/>
      <c r="OGC23" s="38"/>
      <c r="OGD23" s="38"/>
      <c r="OGE23" s="38"/>
      <c r="OGF23" s="38"/>
      <c r="OGG23" s="38"/>
      <c r="OGH23" s="38"/>
      <c r="OGI23" s="38"/>
      <c r="OGJ23" s="38"/>
      <c r="OGK23" s="38"/>
      <c r="OGL23" s="38"/>
      <c r="OGM23" s="38"/>
      <c r="OGN23" s="38"/>
      <c r="OGO23" s="38"/>
      <c r="OGP23" s="38"/>
      <c r="OGQ23" s="38"/>
      <c r="OGR23" s="38"/>
      <c r="OGS23" s="38"/>
      <c r="OGT23" s="38"/>
      <c r="OGU23" s="38"/>
      <c r="OGV23" s="38"/>
      <c r="OGW23" s="38"/>
      <c r="OGX23" s="38"/>
      <c r="OGY23" s="38"/>
      <c r="OGZ23" s="38"/>
      <c r="OHA23" s="38"/>
      <c r="OHB23" s="38"/>
      <c r="OHC23" s="38"/>
      <c r="OHD23" s="38"/>
      <c r="OHE23" s="38"/>
      <c r="OHF23" s="38"/>
      <c r="OHG23" s="38"/>
      <c r="OHH23" s="38"/>
      <c r="OHI23" s="38"/>
      <c r="OHJ23" s="38"/>
      <c r="OHK23" s="38"/>
      <c r="OHL23" s="38"/>
      <c r="OHM23" s="38"/>
      <c r="OHN23" s="38"/>
      <c r="OHO23" s="38"/>
      <c r="OHP23" s="38"/>
      <c r="OHQ23" s="38"/>
      <c r="OHR23" s="38"/>
      <c r="OHS23" s="38"/>
      <c r="OHT23" s="38"/>
      <c r="OHU23" s="38"/>
      <c r="OHV23" s="38"/>
      <c r="OHW23" s="38"/>
      <c r="OHX23" s="38"/>
      <c r="OHY23" s="38"/>
      <c r="OHZ23" s="38"/>
      <c r="OIA23" s="38"/>
      <c r="OIB23" s="38"/>
      <c r="OIC23" s="38"/>
      <c r="OID23" s="38"/>
      <c r="OIE23" s="38"/>
      <c r="OIF23" s="38"/>
      <c r="OIG23" s="38"/>
      <c r="OIH23" s="38"/>
      <c r="OII23" s="38"/>
      <c r="OIJ23" s="38"/>
      <c r="OIK23" s="38"/>
      <c r="OIL23" s="38"/>
      <c r="OIM23" s="38"/>
      <c r="OIN23" s="38"/>
      <c r="OIO23" s="38"/>
      <c r="OIP23" s="38"/>
      <c r="OIQ23" s="38"/>
      <c r="OIR23" s="38"/>
      <c r="OIS23" s="38"/>
      <c r="OIT23" s="38"/>
      <c r="OIU23" s="38"/>
      <c r="OIV23" s="38"/>
      <c r="OIW23" s="38"/>
      <c r="OIX23" s="38"/>
      <c r="OIY23" s="38"/>
      <c r="OIZ23" s="38"/>
      <c r="OJA23" s="38"/>
      <c r="OJB23" s="38"/>
      <c r="OJC23" s="38"/>
      <c r="OJD23" s="38"/>
      <c r="OJE23" s="38"/>
      <c r="OJF23" s="38"/>
      <c r="OJG23" s="38"/>
      <c r="OJH23" s="38"/>
      <c r="OJI23" s="38"/>
      <c r="OJJ23" s="38"/>
      <c r="OJK23" s="38"/>
      <c r="OJL23" s="38"/>
      <c r="OJM23" s="38"/>
      <c r="OJN23" s="38"/>
      <c r="OJO23" s="38"/>
      <c r="OJP23" s="38"/>
      <c r="OJQ23" s="38"/>
      <c r="OJR23" s="38"/>
      <c r="OJS23" s="38"/>
      <c r="OJT23" s="38"/>
      <c r="OJU23" s="38"/>
      <c r="OJV23" s="38"/>
      <c r="OJW23" s="38"/>
      <c r="OJX23" s="38"/>
      <c r="OJY23" s="38"/>
      <c r="OJZ23" s="38"/>
      <c r="OKA23" s="38"/>
      <c r="OKB23" s="38"/>
      <c r="OKC23" s="38"/>
      <c r="OKD23" s="38"/>
      <c r="OKE23" s="38"/>
      <c r="OKF23" s="38"/>
      <c r="OKG23" s="38"/>
      <c r="OKH23" s="38"/>
      <c r="OKI23" s="38"/>
      <c r="OKJ23" s="38"/>
      <c r="OKK23" s="38"/>
      <c r="OKL23" s="38"/>
      <c r="OKM23" s="38"/>
      <c r="OKN23" s="38"/>
      <c r="OKO23" s="38"/>
      <c r="OKP23" s="38"/>
      <c r="OKQ23" s="38"/>
      <c r="OKR23" s="38"/>
      <c r="OKS23" s="38"/>
      <c r="OKT23" s="38"/>
      <c r="OKU23" s="38"/>
      <c r="OKV23" s="38"/>
      <c r="OKW23" s="38"/>
      <c r="OKX23" s="38"/>
      <c r="OKY23" s="38"/>
      <c r="OKZ23" s="38"/>
      <c r="OLA23" s="38"/>
      <c r="OLB23" s="38"/>
      <c r="OLC23" s="38"/>
      <c r="OLD23" s="38"/>
      <c r="OLE23" s="38"/>
      <c r="OLF23" s="38"/>
      <c r="OLG23" s="38"/>
      <c r="OLH23" s="38"/>
      <c r="OLI23" s="38"/>
      <c r="OLJ23" s="38"/>
      <c r="OLK23" s="38"/>
      <c r="OLL23" s="38"/>
      <c r="OLM23" s="38"/>
      <c r="OLN23" s="38"/>
      <c r="OLO23" s="38"/>
      <c r="OLP23" s="38"/>
      <c r="OLQ23" s="38"/>
      <c r="OLR23" s="38"/>
      <c r="OLS23" s="38"/>
      <c r="OLT23" s="38"/>
      <c r="OLU23" s="38"/>
      <c r="OLV23" s="38"/>
      <c r="OLW23" s="38"/>
      <c r="OLX23" s="38"/>
      <c r="OLY23" s="38"/>
      <c r="OLZ23" s="38"/>
      <c r="OMA23" s="38"/>
      <c r="OMB23" s="38"/>
      <c r="OMC23" s="38"/>
      <c r="OMD23" s="38"/>
      <c r="OME23" s="38"/>
      <c r="OMF23" s="38"/>
      <c r="OMG23" s="38"/>
      <c r="OMH23" s="38"/>
      <c r="OMI23" s="38"/>
      <c r="OMJ23" s="38"/>
      <c r="OMK23" s="38"/>
      <c r="OML23" s="38"/>
      <c r="OMM23" s="38"/>
      <c r="OMN23" s="38"/>
      <c r="OMO23" s="38"/>
      <c r="OMP23" s="38"/>
      <c r="OMQ23" s="38"/>
      <c r="OMR23" s="38"/>
      <c r="OMS23" s="38"/>
      <c r="OMT23" s="38"/>
      <c r="OMU23" s="38"/>
      <c r="OMV23" s="38"/>
      <c r="OMW23" s="38"/>
      <c r="OMX23" s="38"/>
      <c r="OMY23" s="38"/>
      <c r="OMZ23" s="38"/>
      <c r="ONA23" s="38"/>
      <c r="ONB23" s="38"/>
      <c r="ONC23" s="38"/>
      <c r="OND23" s="38"/>
      <c r="ONE23" s="38"/>
      <c r="ONF23" s="38"/>
      <c r="ONG23" s="38"/>
      <c r="ONH23" s="38"/>
      <c r="ONI23" s="38"/>
      <c r="ONJ23" s="38"/>
      <c r="ONK23" s="38"/>
      <c r="ONL23" s="38"/>
      <c r="ONM23" s="38"/>
      <c r="ONN23" s="38"/>
      <c r="ONO23" s="38"/>
      <c r="ONP23" s="38"/>
      <c r="ONQ23" s="38"/>
      <c r="ONR23" s="38"/>
      <c r="ONS23" s="38"/>
      <c r="ONT23" s="38"/>
      <c r="ONU23" s="38"/>
      <c r="ONV23" s="38"/>
      <c r="ONW23" s="38"/>
      <c r="ONX23" s="38"/>
      <c r="ONY23" s="38"/>
      <c r="ONZ23" s="38"/>
      <c r="OOA23" s="38"/>
      <c r="OOB23" s="38"/>
      <c r="OOC23" s="38"/>
      <c r="OOD23" s="38"/>
      <c r="OOE23" s="38"/>
      <c r="OOF23" s="38"/>
      <c r="OOG23" s="38"/>
      <c r="OOH23" s="38"/>
      <c r="OOI23" s="38"/>
      <c r="OOJ23" s="38"/>
      <c r="OOK23" s="38"/>
      <c r="OOL23" s="38"/>
      <c r="OOM23" s="38"/>
      <c r="OON23" s="38"/>
      <c r="OOO23" s="38"/>
      <c r="OOP23" s="38"/>
      <c r="OOQ23" s="38"/>
      <c r="OOR23" s="38"/>
      <c r="OOS23" s="38"/>
      <c r="OOT23" s="38"/>
      <c r="OOU23" s="38"/>
      <c r="OOV23" s="38"/>
      <c r="OOW23" s="38"/>
      <c r="OOX23" s="38"/>
      <c r="OOY23" s="38"/>
      <c r="OOZ23" s="38"/>
      <c r="OPA23" s="38"/>
      <c r="OPB23" s="38"/>
      <c r="OPC23" s="38"/>
      <c r="OPD23" s="38"/>
      <c r="OPE23" s="38"/>
      <c r="OPF23" s="38"/>
      <c r="OPG23" s="38"/>
      <c r="OPH23" s="38"/>
      <c r="OPI23" s="38"/>
      <c r="OPJ23" s="38"/>
      <c r="OPK23" s="38"/>
      <c r="OPL23" s="38"/>
      <c r="OPM23" s="38"/>
      <c r="OPN23" s="38"/>
      <c r="OPO23" s="38"/>
      <c r="OPP23" s="38"/>
      <c r="OPQ23" s="38"/>
      <c r="OPR23" s="38"/>
      <c r="OPS23" s="38"/>
      <c r="OPT23" s="38"/>
      <c r="OPU23" s="38"/>
      <c r="OPV23" s="38"/>
      <c r="OPW23" s="38"/>
      <c r="OPX23" s="38"/>
      <c r="OPY23" s="38"/>
      <c r="OPZ23" s="38"/>
      <c r="OQA23" s="38"/>
      <c r="OQB23" s="38"/>
      <c r="OQC23" s="38"/>
      <c r="OQD23" s="38"/>
      <c r="OQE23" s="38"/>
      <c r="OQF23" s="38"/>
      <c r="OQG23" s="38"/>
      <c r="OQH23" s="38"/>
      <c r="OQI23" s="38"/>
      <c r="OQJ23" s="38"/>
      <c r="OQK23" s="38"/>
      <c r="OQL23" s="38"/>
      <c r="OQM23" s="38"/>
      <c r="OQN23" s="38"/>
      <c r="OQO23" s="38"/>
      <c r="OQP23" s="38"/>
      <c r="OQQ23" s="38"/>
      <c r="OQR23" s="38"/>
      <c r="OQS23" s="38"/>
      <c r="OQT23" s="38"/>
      <c r="OQU23" s="38"/>
      <c r="OQV23" s="38"/>
      <c r="OQW23" s="38"/>
      <c r="OQX23" s="38"/>
      <c r="OQY23" s="38"/>
      <c r="OQZ23" s="38"/>
      <c r="ORA23" s="38"/>
      <c r="ORB23" s="38"/>
      <c r="ORC23" s="38"/>
      <c r="ORD23" s="38"/>
      <c r="ORE23" s="38"/>
      <c r="ORF23" s="38"/>
      <c r="ORG23" s="38"/>
      <c r="ORH23" s="38"/>
      <c r="ORI23" s="38"/>
      <c r="ORJ23" s="38"/>
      <c r="ORK23" s="38"/>
      <c r="ORL23" s="38"/>
      <c r="ORM23" s="38"/>
      <c r="ORN23" s="38"/>
      <c r="ORO23" s="38"/>
      <c r="ORP23" s="38"/>
      <c r="ORQ23" s="38"/>
      <c r="ORR23" s="38"/>
      <c r="ORS23" s="38"/>
      <c r="ORT23" s="38"/>
      <c r="ORU23" s="38"/>
      <c r="ORV23" s="38"/>
      <c r="ORW23" s="38"/>
      <c r="ORX23" s="38"/>
      <c r="ORY23" s="38"/>
      <c r="ORZ23" s="38"/>
      <c r="OSA23" s="38"/>
      <c r="OSB23" s="38"/>
      <c r="OSC23" s="38"/>
      <c r="OSD23" s="38"/>
      <c r="OSE23" s="38"/>
      <c r="OSF23" s="38"/>
      <c r="OSG23" s="38"/>
      <c r="OSH23" s="38"/>
      <c r="OSI23" s="38"/>
      <c r="OSJ23" s="38"/>
      <c r="OSK23" s="38"/>
      <c r="OSL23" s="38"/>
      <c r="OSM23" s="38"/>
      <c r="OSN23" s="38"/>
      <c r="OSO23" s="38"/>
      <c r="OSP23" s="38"/>
      <c r="OSQ23" s="38"/>
      <c r="OSR23" s="38"/>
      <c r="OSS23" s="38"/>
      <c r="OST23" s="38"/>
      <c r="OSU23" s="38"/>
      <c r="OSV23" s="38"/>
      <c r="OSW23" s="38"/>
      <c r="OSX23" s="38"/>
      <c r="OSY23" s="38"/>
      <c r="OSZ23" s="38"/>
      <c r="OTA23" s="38"/>
      <c r="OTB23" s="38"/>
      <c r="OTC23" s="38"/>
      <c r="OTD23" s="38"/>
      <c r="OTE23" s="38"/>
      <c r="OTF23" s="38"/>
      <c r="OTG23" s="38"/>
      <c r="OTH23" s="38"/>
      <c r="OTI23" s="38"/>
      <c r="OTJ23" s="38"/>
      <c r="OTK23" s="38"/>
      <c r="OTL23" s="38"/>
      <c r="OTM23" s="38"/>
      <c r="OTN23" s="38"/>
      <c r="OTO23" s="38"/>
      <c r="OTP23" s="38"/>
      <c r="OTQ23" s="38"/>
      <c r="OTR23" s="38"/>
      <c r="OTS23" s="38"/>
      <c r="OTT23" s="38"/>
      <c r="OTU23" s="38"/>
      <c r="OTV23" s="38"/>
      <c r="OTW23" s="38"/>
      <c r="OTX23" s="38"/>
      <c r="OTY23" s="38"/>
      <c r="OTZ23" s="38"/>
      <c r="OUA23" s="38"/>
      <c r="OUB23" s="38"/>
      <c r="OUC23" s="38"/>
      <c r="OUD23" s="38"/>
      <c r="OUE23" s="38"/>
      <c r="OUF23" s="38"/>
      <c r="OUG23" s="38"/>
      <c r="OUH23" s="38"/>
      <c r="OUI23" s="38"/>
      <c r="OUJ23" s="38"/>
      <c r="OUK23" s="38"/>
      <c r="OUL23" s="38"/>
      <c r="OUM23" s="38"/>
      <c r="OUN23" s="38"/>
      <c r="OUO23" s="38"/>
      <c r="OUP23" s="38"/>
      <c r="OUQ23" s="38"/>
      <c r="OUR23" s="38"/>
      <c r="OUS23" s="38"/>
      <c r="OUT23" s="38"/>
      <c r="OUU23" s="38"/>
      <c r="OUV23" s="38"/>
      <c r="OUW23" s="38"/>
      <c r="OUX23" s="38"/>
      <c r="OUY23" s="38"/>
      <c r="OUZ23" s="38"/>
      <c r="OVA23" s="38"/>
      <c r="OVB23" s="38"/>
      <c r="OVC23" s="38"/>
      <c r="OVD23" s="38"/>
      <c r="OVE23" s="38"/>
      <c r="OVF23" s="38"/>
      <c r="OVG23" s="38"/>
      <c r="OVH23" s="38"/>
      <c r="OVI23" s="38"/>
      <c r="OVJ23" s="38"/>
      <c r="OVK23" s="38"/>
      <c r="OVL23" s="38"/>
      <c r="OVM23" s="38"/>
      <c r="OVN23" s="38"/>
      <c r="OVO23" s="38"/>
      <c r="OVP23" s="38"/>
      <c r="OVQ23" s="38"/>
      <c r="OVR23" s="38"/>
      <c r="OVS23" s="38"/>
      <c r="OVT23" s="38"/>
      <c r="OVU23" s="38"/>
      <c r="OVV23" s="38"/>
      <c r="OVW23" s="38"/>
      <c r="OVX23" s="38"/>
      <c r="OVY23" s="38"/>
      <c r="OVZ23" s="38"/>
      <c r="OWA23" s="38"/>
      <c r="OWB23" s="38"/>
      <c r="OWC23" s="38"/>
      <c r="OWD23" s="38"/>
      <c r="OWE23" s="38"/>
      <c r="OWF23" s="38"/>
      <c r="OWG23" s="38"/>
      <c r="OWH23" s="38"/>
      <c r="OWI23" s="38"/>
      <c r="OWJ23" s="38"/>
      <c r="OWK23" s="38"/>
      <c r="OWL23" s="38"/>
      <c r="OWM23" s="38"/>
      <c r="OWN23" s="38"/>
      <c r="OWO23" s="38"/>
      <c r="OWP23" s="38"/>
      <c r="OWQ23" s="38"/>
      <c r="OWR23" s="38"/>
      <c r="OWS23" s="38"/>
      <c r="OWT23" s="38"/>
      <c r="OWU23" s="38"/>
      <c r="OWV23" s="38"/>
      <c r="OWW23" s="38"/>
      <c r="OWX23" s="38"/>
      <c r="OWY23" s="38"/>
      <c r="OWZ23" s="38"/>
      <c r="OXA23" s="38"/>
      <c r="OXB23" s="38"/>
      <c r="OXC23" s="38"/>
      <c r="OXD23" s="38"/>
      <c r="OXE23" s="38"/>
      <c r="OXF23" s="38"/>
      <c r="OXG23" s="38"/>
      <c r="OXH23" s="38"/>
      <c r="OXI23" s="38"/>
      <c r="OXJ23" s="38"/>
      <c r="OXK23" s="38"/>
      <c r="OXL23" s="38"/>
      <c r="OXM23" s="38"/>
      <c r="OXN23" s="38"/>
      <c r="OXO23" s="38"/>
      <c r="OXP23" s="38"/>
      <c r="OXQ23" s="38"/>
      <c r="OXR23" s="38"/>
      <c r="OXS23" s="38"/>
      <c r="OXT23" s="38"/>
      <c r="OXU23" s="38"/>
      <c r="OXV23" s="38"/>
      <c r="OXW23" s="38"/>
      <c r="OXX23" s="38"/>
      <c r="OXY23" s="38"/>
      <c r="OXZ23" s="38"/>
      <c r="OYA23" s="38"/>
      <c r="OYB23" s="38"/>
      <c r="OYC23" s="38"/>
      <c r="OYD23" s="38"/>
      <c r="OYE23" s="38"/>
      <c r="OYF23" s="38"/>
      <c r="OYG23" s="38"/>
      <c r="OYH23" s="38"/>
      <c r="OYI23" s="38"/>
      <c r="OYJ23" s="38"/>
      <c r="OYK23" s="38"/>
      <c r="OYL23" s="38"/>
      <c r="OYM23" s="38"/>
      <c r="OYN23" s="38"/>
      <c r="OYO23" s="38"/>
      <c r="OYP23" s="38"/>
      <c r="OYQ23" s="38"/>
      <c r="OYR23" s="38"/>
      <c r="OYS23" s="38"/>
      <c r="OYT23" s="38"/>
      <c r="OYU23" s="38"/>
      <c r="OYV23" s="38"/>
      <c r="OYW23" s="38"/>
      <c r="OYX23" s="38"/>
      <c r="OYY23" s="38"/>
      <c r="OYZ23" s="38"/>
      <c r="OZA23" s="38"/>
      <c r="OZB23" s="38"/>
      <c r="OZC23" s="38"/>
      <c r="OZD23" s="38"/>
      <c r="OZE23" s="38"/>
      <c r="OZF23" s="38"/>
      <c r="OZG23" s="38"/>
      <c r="OZH23" s="38"/>
      <c r="OZI23" s="38"/>
      <c r="OZJ23" s="38"/>
      <c r="OZK23" s="38"/>
      <c r="OZL23" s="38"/>
      <c r="OZM23" s="38"/>
      <c r="OZN23" s="38"/>
      <c r="OZO23" s="38"/>
      <c r="OZP23" s="38"/>
      <c r="OZQ23" s="38"/>
      <c r="OZR23" s="38"/>
      <c r="OZS23" s="38"/>
      <c r="OZT23" s="38"/>
      <c r="OZU23" s="38"/>
      <c r="OZV23" s="38"/>
      <c r="OZW23" s="38"/>
      <c r="OZX23" s="38"/>
      <c r="OZY23" s="38"/>
      <c r="OZZ23" s="38"/>
      <c r="PAA23" s="38"/>
      <c r="PAB23" s="38"/>
      <c r="PAC23" s="38"/>
      <c r="PAD23" s="38"/>
      <c r="PAE23" s="38"/>
      <c r="PAF23" s="38"/>
      <c r="PAG23" s="38"/>
      <c r="PAH23" s="38"/>
      <c r="PAI23" s="38"/>
      <c r="PAJ23" s="38"/>
      <c r="PAK23" s="38"/>
      <c r="PAL23" s="38"/>
      <c r="PAM23" s="38"/>
      <c r="PAN23" s="38"/>
      <c r="PAO23" s="38"/>
      <c r="PAP23" s="38"/>
      <c r="PAQ23" s="38"/>
      <c r="PAR23" s="38"/>
      <c r="PAS23" s="38"/>
      <c r="PAT23" s="38"/>
      <c r="PAU23" s="38"/>
      <c r="PAV23" s="38"/>
      <c r="PAW23" s="38"/>
      <c r="PAX23" s="38"/>
      <c r="PAY23" s="38"/>
      <c r="PAZ23" s="38"/>
      <c r="PBA23" s="38"/>
      <c r="PBB23" s="38"/>
      <c r="PBC23" s="38"/>
      <c r="PBD23" s="38"/>
      <c r="PBE23" s="38"/>
      <c r="PBF23" s="38"/>
      <c r="PBG23" s="38"/>
      <c r="PBH23" s="38"/>
      <c r="PBI23" s="38"/>
      <c r="PBJ23" s="38"/>
      <c r="PBK23" s="38"/>
      <c r="PBL23" s="38"/>
      <c r="PBM23" s="38"/>
      <c r="PBN23" s="38"/>
      <c r="PBO23" s="38"/>
      <c r="PBP23" s="38"/>
      <c r="PBQ23" s="38"/>
      <c r="PBR23" s="38"/>
      <c r="PBS23" s="38"/>
      <c r="PBT23" s="38"/>
      <c r="PBU23" s="38"/>
      <c r="PBV23" s="38"/>
      <c r="PBW23" s="38"/>
      <c r="PBX23" s="38"/>
      <c r="PBY23" s="38"/>
      <c r="PBZ23" s="38"/>
      <c r="PCA23" s="38"/>
      <c r="PCB23" s="38"/>
      <c r="PCC23" s="38"/>
      <c r="PCD23" s="38"/>
      <c r="PCE23" s="38"/>
      <c r="PCF23" s="38"/>
      <c r="PCG23" s="38"/>
      <c r="PCH23" s="38"/>
      <c r="PCI23" s="38"/>
      <c r="PCJ23" s="38"/>
      <c r="PCK23" s="38"/>
      <c r="PCL23" s="38"/>
      <c r="PCM23" s="38"/>
      <c r="PCN23" s="38"/>
      <c r="PCO23" s="38"/>
      <c r="PCP23" s="38"/>
      <c r="PCQ23" s="38"/>
      <c r="PCR23" s="38"/>
      <c r="PCS23" s="38"/>
      <c r="PCT23" s="38"/>
      <c r="PCU23" s="38"/>
      <c r="PCV23" s="38"/>
      <c r="PCW23" s="38"/>
      <c r="PCX23" s="38"/>
      <c r="PCY23" s="38"/>
      <c r="PCZ23" s="38"/>
      <c r="PDA23" s="38"/>
      <c r="PDB23" s="38"/>
      <c r="PDC23" s="38"/>
      <c r="PDD23" s="38"/>
      <c r="PDE23" s="38"/>
      <c r="PDF23" s="38"/>
      <c r="PDG23" s="38"/>
      <c r="PDH23" s="38"/>
      <c r="PDI23" s="38"/>
      <c r="PDJ23" s="38"/>
      <c r="PDK23" s="38"/>
      <c r="PDL23" s="38"/>
      <c r="PDM23" s="38"/>
      <c r="PDN23" s="38"/>
      <c r="PDO23" s="38"/>
      <c r="PDP23" s="38"/>
      <c r="PDQ23" s="38"/>
      <c r="PDR23" s="38"/>
      <c r="PDS23" s="38"/>
      <c r="PDT23" s="38"/>
      <c r="PDU23" s="38"/>
      <c r="PDV23" s="38"/>
      <c r="PDW23" s="38"/>
      <c r="PDX23" s="38"/>
      <c r="PDY23" s="38"/>
      <c r="PDZ23" s="38"/>
      <c r="PEA23" s="38"/>
      <c r="PEB23" s="38"/>
      <c r="PEC23" s="38"/>
      <c r="PED23" s="38"/>
      <c r="PEE23" s="38"/>
      <c r="PEF23" s="38"/>
      <c r="PEG23" s="38"/>
      <c r="PEH23" s="38"/>
      <c r="PEI23" s="38"/>
      <c r="PEJ23" s="38"/>
      <c r="PEK23" s="38"/>
      <c r="PEL23" s="38"/>
      <c r="PEM23" s="38"/>
      <c r="PEN23" s="38"/>
      <c r="PEO23" s="38"/>
      <c r="PEP23" s="38"/>
      <c r="PEQ23" s="38"/>
      <c r="PER23" s="38"/>
      <c r="PES23" s="38"/>
      <c r="PET23" s="38"/>
      <c r="PEU23" s="38"/>
      <c r="PEV23" s="38"/>
      <c r="PEW23" s="38"/>
      <c r="PEX23" s="38"/>
      <c r="PEY23" s="38"/>
      <c r="PEZ23" s="38"/>
      <c r="PFA23" s="38"/>
      <c r="PFB23" s="38"/>
      <c r="PFC23" s="38"/>
      <c r="PFD23" s="38"/>
      <c r="PFE23" s="38"/>
      <c r="PFF23" s="38"/>
      <c r="PFG23" s="38"/>
      <c r="PFH23" s="38"/>
      <c r="PFI23" s="38"/>
      <c r="PFJ23" s="38"/>
      <c r="PFK23" s="38"/>
      <c r="PFL23" s="38"/>
      <c r="PFM23" s="38"/>
      <c r="PFN23" s="38"/>
      <c r="PFO23" s="38"/>
      <c r="PFP23" s="38"/>
      <c r="PFQ23" s="38"/>
      <c r="PFR23" s="38"/>
      <c r="PFS23" s="38"/>
      <c r="PFT23" s="38"/>
      <c r="PFU23" s="38"/>
      <c r="PFV23" s="38"/>
      <c r="PFW23" s="38"/>
      <c r="PFX23" s="38"/>
      <c r="PFY23" s="38"/>
      <c r="PFZ23" s="38"/>
      <c r="PGA23" s="38"/>
      <c r="PGB23" s="38"/>
      <c r="PGC23" s="38"/>
      <c r="PGD23" s="38"/>
      <c r="PGE23" s="38"/>
      <c r="PGF23" s="38"/>
      <c r="PGG23" s="38"/>
      <c r="PGH23" s="38"/>
      <c r="PGI23" s="38"/>
      <c r="PGJ23" s="38"/>
      <c r="PGK23" s="38"/>
      <c r="PGL23" s="38"/>
      <c r="PGM23" s="38"/>
      <c r="PGN23" s="38"/>
      <c r="PGO23" s="38"/>
      <c r="PGP23" s="38"/>
      <c r="PGQ23" s="38"/>
      <c r="PGR23" s="38"/>
      <c r="PGS23" s="38"/>
      <c r="PGT23" s="38"/>
      <c r="PGU23" s="38"/>
      <c r="PGV23" s="38"/>
      <c r="PGW23" s="38"/>
      <c r="PGX23" s="38"/>
      <c r="PGY23" s="38"/>
      <c r="PGZ23" s="38"/>
      <c r="PHA23" s="38"/>
      <c r="PHB23" s="38"/>
      <c r="PHC23" s="38"/>
      <c r="PHD23" s="38"/>
      <c r="PHE23" s="38"/>
      <c r="PHF23" s="38"/>
      <c r="PHG23" s="38"/>
      <c r="PHH23" s="38"/>
      <c r="PHI23" s="38"/>
      <c r="PHJ23" s="38"/>
      <c r="PHK23" s="38"/>
      <c r="PHL23" s="38"/>
      <c r="PHM23" s="38"/>
      <c r="PHN23" s="38"/>
      <c r="PHO23" s="38"/>
      <c r="PHP23" s="38"/>
      <c r="PHQ23" s="38"/>
      <c r="PHR23" s="38"/>
      <c r="PHS23" s="38"/>
      <c r="PHT23" s="38"/>
      <c r="PHU23" s="38"/>
      <c r="PHV23" s="38"/>
      <c r="PHW23" s="38"/>
      <c r="PHX23" s="38"/>
      <c r="PHY23" s="38"/>
      <c r="PHZ23" s="38"/>
      <c r="PIA23" s="38"/>
      <c r="PIB23" s="38"/>
      <c r="PIC23" s="38"/>
      <c r="PID23" s="38"/>
      <c r="PIE23" s="38"/>
      <c r="PIF23" s="38"/>
      <c r="PIG23" s="38"/>
      <c r="PIH23" s="38"/>
      <c r="PII23" s="38"/>
      <c r="PIJ23" s="38"/>
      <c r="PIK23" s="38"/>
      <c r="PIL23" s="38"/>
      <c r="PIM23" s="38"/>
      <c r="PIN23" s="38"/>
      <c r="PIO23" s="38"/>
      <c r="PIP23" s="38"/>
      <c r="PIQ23" s="38"/>
      <c r="PIR23" s="38"/>
      <c r="PIS23" s="38"/>
      <c r="PIT23" s="38"/>
      <c r="PIU23" s="38"/>
      <c r="PIV23" s="38"/>
      <c r="PIW23" s="38"/>
      <c r="PIX23" s="38"/>
      <c r="PIY23" s="38"/>
      <c r="PIZ23" s="38"/>
      <c r="PJA23" s="38"/>
      <c r="PJB23" s="38"/>
      <c r="PJC23" s="38"/>
      <c r="PJD23" s="38"/>
      <c r="PJE23" s="38"/>
      <c r="PJF23" s="38"/>
      <c r="PJG23" s="38"/>
      <c r="PJH23" s="38"/>
      <c r="PJI23" s="38"/>
      <c r="PJJ23" s="38"/>
      <c r="PJK23" s="38"/>
      <c r="PJL23" s="38"/>
      <c r="PJM23" s="38"/>
      <c r="PJN23" s="38"/>
      <c r="PJO23" s="38"/>
      <c r="PJP23" s="38"/>
      <c r="PJQ23" s="38"/>
      <c r="PJR23" s="38"/>
      <c r="PJS23" s="38"/>
      <c r="PJT23" s="38"/>
      <c r="PJU23" s="38"/>
      <c r="PJV23" s="38"/>
      <c r="PJW23" s="38"/>
      <c r="PJX23" s="38"/>
      <c r="PJY23" s="38"/>
      <c r="PJZ23" s="38"/>
      <c r="PKA23" s="38"/>
      <c r="PKB23" s="38"/>
      <c r="PKC23" s="38"/>
      <c r="PKD23" s="38"/>
      <c r="PKE23" s="38"/>
      <c r="PKF23" s="38"/>
      <c r="PKG23" s="38"/>
      <c r="PKH23" s="38"/>
      <c r="PKI23" s="38"/>
      <c r="PKJ23" s="38"/>
      <c r="PKK23" s="38"/>
      <c r="PKL23" s="38"/>
      <c r="PKM23" s="38"/>
      <c r="PKN23" s="38"/>
      <c r="PKO23" s="38"/>
      <c r="PKP23" s="38"/>
      <c r="PKQ23" s="38"/>
      <c r="PKR23" s="38"/>
      <c r="PKS23" s="38"/>
      <c r="PKT23" s="38"/>
      <c r="PKU23" s="38"/>
      <c r="PKV23" s="38"/>
      <c r="PKW23" s="38"/>
      <c r="PKX23" s="38"/>
      <c r="PKY23" s="38"/>
      <c r="PKZ23" s="38"/>
      <c r="PLA23" s="38"/>
      <c r="PLB23" s="38"/>
      <c r="PLC23" s="38"/>
      <c r="PLD23" s="38"/>
      <c r="PLE23" s="38"/>
      <c r="PLF23" s="38"/>
      <c r="PLG23" s="38"/>
      <c r="PLH23" s="38"/>
      <c r="PLI23" s="38"/>
      <c r="PLJ23" s="38"/>
      <c r="PLK23" s="38"/>
      <c r="PLL23" s="38"/>
      <c r="PLM23" s="38"/>
      <c r="PLN23" s="38"/>
      <c r="PLO23" s="38"/>
      <c r="PLP23" s="38"/>
      <c r="PLQ23" s="38"/>
      <c r="PLR23" s="38"/>
      <c r="PLS23" s="38"/>
      <c r="PLT23" s="38"/>
      <c r="PLU23" s="38"/>
      <c r="PLV23" s="38"/>
      <c r="PLW23" s="38"/>
      <c r="PLX23" s="38"/>
      <c r="PLY23" s="38"/>
      <c r="PLZ23" s="38"/>
      <c r="PMA23" s="38"/>
      <c r="PMB23" s="38"/>
      <c r="PMC23" s="38"/>
      <c r="PMD23" s="38"/>
      <c r="PME23" s="38"/>
      <c r="PMF23" s="38"/>
      <c r="PMG23" s="38"/>
      <c r="PMH23" s="38"/>
      <c r="PMI23" s="38"/>
      <c r="PMJ23" s="38"/>
      <c r="PMK23" s="38"/>
      <c r="PML23" s="38"/>
      <c r="PMM23" s="38"/>
      <c r="PMN23" s="38"/>
      <c r="PMO23" s="38"/>
      <c r="PMP23" s="38"/>
      <c r="PMQ23" s="38"/>
      <c r="PMR23" s="38"/>
      <c r="PMS23" s="38"/>
      <c r="PMT23" s="38"/>
      <c r="PMU23" s="38"/>
      <c r="PMV23" s="38"/>
      <c r="PMW23" s="38"/>
      <c r="PMX23" s="38"/>
      <c r="PMY23" s="38"/>
      <c r="PMZ23" s="38"/>
      <c r="PNA23" s="38"/>
      <c r="PNB23" s="38"/>
      <c r="PNC23" s="38"/>
      <c r="PND23" s="38"/>
      <c r="PNE23" s="38"/>
      <c r="PNF23" s="38"/>
      <c r="PNG23" s="38"/>
      <c r="PNH23" s="38"/>
      <c r="PNI23" s="38"/>
      <c r="PNJ23" s="38"/>
      <c r="PNK23" s="38"/>
      <c r="PNL23" s="38"/>
      <c r="PNM23" s="38"/>
      <c r="PNN23" s="38"/>
      <c r="PNO23" s="38"/>
      <c r="PNP23" s="38"/>
      <c r="PNQ23" s="38"/>
      <c r="PNR23" s="38"/>
      <c r="PNS23" s="38"/>
      <c r="PNT23" s="38"/>
      <c r="PNU23" s="38"/>
      <c r="PNV23" s="38"/>
      <c r="PNW23" s="38"/>
      <c r="PNX23" s="38"/>
      <c r="PNY23" s="38"/>
      <c r="PNZ23" s="38"/>
      <c r="POA23" s="38"/>
      <c r="POB23" s="38"/>
      <c r="POC23" s="38"/>
      <c r="POD23" s="38"/>
      <c r="POE23" s="38"/>
      <c r="POF23" s="38"/>
      <c r="POG23" s="38"/>
      <c r="POH23" s="38"/>
      <c r="POI23" s="38"/>
      <c r="POJ23" s="38"/>
      <c r="POK23" s="38"/>
      <c r="POL23" s="38"/>
      <c r="POM23" s="38"/>
      <c r="PON23" s="38"/>
      <c r="POO23" s="38"/>
      <c r="POP23" s="38"/>
      <c r="POQ23" s="38"/>
      <c r="POR23" s="38"/>
      <c r="POS23" s="38"/>
      <c r="POT23" s="38"/>
      <c r="POU23" s="38"/>
      <c r="POV23" s="38"/>
      <c r="POW23" s="38"/>
      <c r="POX23" s="38"/>
      <c r="POY23" s="38"/>
      <c r="POZ23" s="38"/>
      <c r="PPA23" s="38"/>
      <c r="PPB23" s="38"/>
      <c r="PPC23" s="38"/>
      <c r="PPD23" s="38"/>
      <c r="PPE23" s="38"/>
      <c r="PPF23" s="38"/>
      <c r="PPG23" s="38"/>
      <c r="PPH23" s="38"/>
      <c r="PPI23" s="38"/>
      <c r="PPJ23" s="38"/>
      <c r="PPK23" s="38"/>
      <c r="PPL23" s="38"/>
      <c r="PPM23" s="38"/>
      <c r="PPN23" s="38"/>
      <c r="PPO23" s="38"/>
      <c r="PPP23" s="38"/>
      <c r="PPQ23" s="38"/>
      <c r="PPR23" s="38"/>
      <c r="PPS23" s="38"/>
      <c r="PPT23" s="38"/>
      <c r="PPU23" s="38"/>
      <c r="PPV23" s="38"/>
      <c r="PPW23" s="38"/>
      <c r="PPX23" s="38"/>
      <c r="PPY23" s="38"/>
      <c r="PPZ23" s="38"/>
      <c r="PQA23" s="38"/>
      <c r="PQB23" s="38"/>
      <c r="PQC23" s="38"/>
      <c r="PQD23" s="38"/>
      <c r="PQE23" s="38"/>
      <c r="PQF23" s="38"/>
      <c r="PQG23" s="38"/>
      <c r="PQH23" s="38"/>
      <c r="PQI23" s="38"/>
      <c r="PQJ23" s="38"/>
      <c r="PQK23" s="38"/>
      <c r="PQL23" s="38"/>
      <c r="PQM23" s="38"/>
      <c r="PQN23" s="38"/>
      <c r="PQO23" s="38"/>
      <c r="PQP23" s="38"/>
      <c r="PQQ23" s="38"/>
      <c r="PQR23" s="38"/>
      <c r="PQS23" s="38"/>
      <c r="PQT23" s="38"/>
      <c r="PQU23" s="38"/>
      <c r="PQV23" s="38"/>
      <c r="PQW23" s="38"/>
      <c r="PQX23" s="38"/>
      <c r="PQY23" s="38"/>
      <c r="PQZ23" s="38"/>
      <c r="PRA23" s="38"/>
      <c r="PRB23" s="38"/>
      <c r="PRC23" s="38"/>
      <c r="PRD23" s="38"/>
      <c r="PRE23" s="38"/>
      <c r="PRF23" s="38"/>
      <c r="PRG23" s="38"/>
      <c r="PRH23" s="38"/>
      <c r="PRI23" s="38"/>
      <c r="PRJ23" s="38"/>
      <c r="PRK23" s="38"/>
      <c r="PRL23" s="38"/>
      <c r="PRM23" s="38"/>
      <c r="PRN23" s="38"/>
      <c r="PRO23" s="38"/>
      <c r="PRP23" s="38"/>
      <c r="PRQ23" s="38"/>
      <c r="PRR23" s="38"/>
      <c r="PRS23" s="38"/>
      <c r="PRT23" s="38"/>
      <c r="PRU23" s="38"/>
      <c r="PRV23" s="38"/>
      <c r="PRW23" s="38"/>
      <c r="PRX23" s="38"/>
      <c r="PRY23" s="38"/>
      <c r="PRZ23" s="38"/>
      <c r="PSA23" s="38"/>
      <c r="PSB23" s="38"/>
      <c r="PSC23" s="38"/>
      <c r="PSD23" s="38"/>
      <c r="PSE23" s="38"/>
      <c r="PSF23" s="38"/>
      <c r="PSG23" s="38"/>
      <c r="PSH23" s="38"/>
      <c r="PSI23" s="38"/>
      <c r="PSJ23" s="38"/>
      <c r="PSK23" s="38"/>
      <c r="PSL23" s="38"/>
      <c r="PSM23" s="38"/>
      <c r="PSN23" s="38"/>
      <c r="PSO23" s="38"/>
      <c r="PSP23" s="38"/>
      <c r="PSQ23" s="38"/>
      <c r="PSR23" s="38"/>
      <c r="PSS23" s="38"/>
      <c r="PST23" s="38"/>
      <c r="PSU23" s="38"/>
      <c r="PSV23" s="38"/>
      <c r="PSW23" s="38"/>
      <c r="PSX23" s="38"/>
      <c r="PSY23" s="38"/>
      <c r="PSZ23" s="38"/>
      <c r="PTA23" s="38"/>
      <c r="PTB23" s="38"/>
      <c r="PTC23" s="38"/>
      <c r="PTD23" s="38"/>
      <c r="PTE23" s="38"/>
      <c r="PTF23" s="38"/>
      <c r="PTG23" s="38"/>
      <c r="PTH23" s="38"/>
      <c r="PTI23" s="38"/>
      <c r="PTJ23" s="38"/>
      <c r="PTK23" s="38"/>
      <c r="PTL23" s="38"/>
      <c r="PTM23" s="38"/>
      <c r="PTN23" s="38"/>
      <c r="PTO23" s="38"/>
      <c r="PTP23" s="38"/>
      <c r="PTQ23" s="38"/>
      <c r="PTR23" s="38"/>
      <c r="PTS23" s="38"/>
      <c r="PTT23" s="38"/>
      <c r="PTU23" s="38"/>
      <c r="PTV23" s="38"/>
      <c r="PTW23" s="38"/>
      <c r="PTX23" s="38"/>
      <c r="PTY23" s="38"/>
      <c r="PTZ23" s="38"/>
      <c r="PUA23" s="38"/>
      <c r="PUB23" s="38"/>
      <c r="PUC23" s="38"/>
      <c r="PUD23" s="38"/>
      <c r="PUE23" s="38"/>
      <c r="PUF23" s="38"/>
      <c r="PUG23" s="38"/>
      <c r="PUH23" s="38"/>
      <c r="PUI23" s="38"/>
      <c r="PUJ23" s="38"/>
      <c r="PUK23" s="38"/>
      <c r="PUL23" s="38"/>
      <c r="PUM23" s="38"/>
      <c r="PUN23" s="38"/>
      <c r="PUO23" s="38"/>
      <c r="PUP23" s="38"/>
      <c r="PUQ23" s="38"/>
      <c r="PUR23" s="38"/>
      <c r="PUS23" s="38"/>
      <c r="PUT23" s="38"/>
      <c r="PUU23" s="38"/>
      <c r="PUV23" s="38"/>
      <c r="PUW23" s="38"/>
      <c r="PUX23" s="38"/>
      <c r="PUY23" s="38"/>
      <c r="PUZ23" s="38"/>
      <c r="PVA23" s="38"/>
      <c r="PVB23" s="38"/>
      <c r="PVC23" s="38"/>
      <c r="PVD23" s="38"/>
      <c r="PVE23" s="38"/>
      <c r="PVF23" s="38"/>
      <c r="PVG23" s="38"/>
      <c r="PVH23" s="38"/>
      <c r="PVI23" s="38"/>
      <c r="PVJ23" s="38"/>
      <c r="PVK23" s="38"/>
      <c r="PVL23" s="38"/>
      <c r="PVM23" s="38"/>
      <c r="PVN23" s="38"/>
      <c r="PVO23" s="38"/>
      <c r="PVP23" s="38"/>
      <c r="PVQ23" s="38"/>
      <c r="PVR23" s="38"/>
      <c r="PVS23" s="38"/>
      <c r="PVT23" s="38"/>
      <c r="PVU23" s="38"/>
      <c r="PVV23" s="38"/>
      <c r="PVW23" s="38"/>
      <c r="PVX23" s="38"/>
      <c r="PVY23" s="38"/>
      <c r="PVZ23" s="38"/>
      <c r="PWA23" s="38"/>
      <c r="PWB23" s="38"/>
      <c r="PWC23" s="38"/>
      <c r="PWD23" s="38"/>
      <c r="PWE23" s="38"/>
      <c r="PWF23" s="38"/>
      <c r="PWG23" s="38"/>
      <c r="PWH23" s="38"/>
      <c r="PWI23" s="38"/>
      <c r="PWJ23" s="38"/>
      <c r="PWK23" s="38"/>
      <c r="PWL23" s="38"/>
      <c r="PWM23" s="38"/>
      <c r="PWN23" s="38"/>
      <c r="PWO23" s="38"/>
      <c r="PWP23" s="38"/>
      <c r="PWQ23" s="38"/>
      <c r="PWR23" s="38"/>
      <c r="PWS23" s="38"/>
      <c r="PWT23" s="38"/>
      <c r="PWU23" s="38"/>
      <c r="PWV23" s="38"/>
      <c r="PWW23" s="38"/>
      <c r="PWX23" s="38"/>
      <c r="PWY23" s="38"/>
      <c r="PWZ23" s="38"/>
      <c r="PXA23" s="38"/>
      <c r="PXB23" s="38"/>
      <c r="PXC23" s="38"/>
      <c r="PXD23" s="38"/>
      <c r="PXE23" s="38"/>
      <c r="PXF23" s="38"/>
      <c r="PXG23" s="38"/>
      <c r="PXH23" s="38"/>
      <c r="PXI23" s="38"/>
      <c r="PXJ23" s="38"/>
      <c r="PXK23" s="38"/>
      <c r="PXL23" s="38"/>
      <c r="PXM23" s="38"/>
      <c r="PXN23" s="38"/>
      <c r="PXO23" s="38"/>
      <c r="PXP23" s="38"/>
      <c r="PXQ23" s="38"/>
      <c r="PXR23" s="38"/>
      <c r="PXS23" s="38"/>
      <c r="PXT23" s="38"/>
      <c r="PXU23" s="38"/>
      <c r="PXV23" s="38"/>
      <c r="PXW23" s="38"/>
      <c r="PXX23" s="38"/>
      <c r="PXY23" s="38"/>
      <c r="PXZ23" s="38"/>
      <c r="PYA23" s="38"/>
      <c r="PYB23" s="38"/>
      <c r="PYC23" s="38"/>
      <c r="PYD23" s="38"/>
      <c r="PYE23" s="38"/>
      <c r="PYF23" s="38"/>
      <c r="PYG23" s="38"/>
      <c r="PYH23" s="38"/>
      <c r="PYI23" s="38"/>
      <c r="PYJ23" s="38"/>
      <c r="PYK23" s="38"/>
      <c r="PYL23" s="38"/>
      <c r="PYM23" s="38"/>
      <c r="PYN23" s="38"/>
      <c r="PYO23" s="38"/>
      <c r="PYP23" s="38"/>
      <c r="PYQ23" s="38"/>
      <c r="PYR23" s="38"/>
      <c r="PYS23" s="38"/>
      <c r="PYT23" s="38"/>
      <c r="PYU23" s="38"/>
      <c r="PYV23" s="38"/>
      <c r="PYW23" s="38"/>
      <c r="PYX23" s="38"/>
      <c r="PYY23" s="38"/>
      <c r="PYZ23" s="38"/>
      <c r="PZA23" s="38"/>
      <c r="PZB23" s="38"/>
      <c r="PZC23" s="38"/>
      <c r="PZD23" s="38"/>
      <c r="PZE23" s="38"/>
      <c r="PZF23" s="38"/>
      <c r="PZG23" s="38"/>
      <c r="PZH23" s="38"/>
      <c r="PZI23" s="38"/>
      <c r="PZJ23" s="38"/>
      <c r="PZK23" s="38"/>
      <c r="PZL23" s="38"/>
      <c r="PZM23" s="38"/>
      <c r="PZN23" s="38"/>
      <c r="PZO23" s="38"/>
      <c r="PZP23" s="38"/>
      <c r="PZQ23" s="38"/>
      <c r="PZR23" s="38"/>
      <c r="PZS23" s="38"/>
      <c r="PZT23" s="38"/>
      <c r="PZU23" s="38"/>
      <c r="PZV23" s="38"/>
      <c r="PZW23" s="38"/>
      <c r="PZX23" s="38"/>
      <c r="PZY23" s="38"/>
      <c r="PZZ23" s="38"/>
      <c r="QAA23" s="38"/>
      <c r="QAB23" s="38"/>
      <c r="QAC23" s="38"/>
      <c r="QAD23" s="38"/>
      <c r="QAE23" s="38"/>
      <c r="QAF23" s="38"/>
      <c r="QAG23" s="38"/>
      <c r="QAH23" s="38"/>
      <c r="QAI23" s="38"/>
      <c r="QAJ23" s="38"/>
      <c r="QAK23" s="38"/>
      <c r="QAL23" s="38"/>
      <c r="QAM23" s="38"/>
      <c r="QAN23" s="38"/>
      <c r="QAO23" s="38"/>
      <c r="QAP23" s="38"/>
      <c r="QAQ23" s="38"/>
      <c r="QAR23" s="38"/>
      <c r="QAS23" s="38"/>
      <c r="QAT23" s="38"/>
      <c r="QAU23" s="38"/>
      <c r="QAV23" s="38"/>
      <c r="QAW23" s="38"/>
      <c r="QAX23" s="38"/>
      <c r="QAY23" s="38"/>
      <c r="QAZ23" s="38"/>
      <c r="QBA23" s="38"/>
      <c r="QBB23" s="38"/>
      <c r="QBC23" s="38"/>
      <c r="QBD23" s="38"/>
      <c r="QBE23" s="38"/>
      <c r="QBF23" s="38"/>
      <c r="QBG23" s="38"/>
      <c r="QBH23" s="38"/>
      <c r="QBI23" s="38"/>
      <c r="QBJ23" s="38"/>
      <c r="QBK23" s="38"/>
      <c r="QBL23" s="38"/>
      <c r="QBM23" s="38"/>
      <c r="QBN23" s="38"/>
      <c r="QBO23" s="38"/>
      <c r="QBP23" s="38"/>
      <c r="QBQ23" s="38"/>
      <c r="QBR23" s="38"/>
      <c r="QBS23" s="38"/>
      <c r="QBT23" s="38"/>
      <c r="QBU23" s="38"/>
      <c r="QBV23" s="38"/>
      <c r="QBW23" s="38"/>
      <c r="QBX23" s="38"/>
      <c r="QBY23" s="38"/>
      <c r="QBZ23" s="38"/>
      <c r="QCA23" s="38"/>
      <c r="QCB23" s="38"/>
      <c r="QCC23" s="38"/>
      <c r="QCD23" s="38"/>
      <c r="QCE23" s="38"/>
      <c r="QCF23" s="38"/>
      <c r="QCG23" s="38"/>
      <c r="QCH23" s="38"/>
      <c r="QCI23" s="38"/>
      <c r="QCJ23" s="38"/>
      <c r="QCK23" s="38"/>
      <c r="QCL23" s="38"/>
      <c r="QCM23" s="38"/>
      <c r="QCN23" s="38"/>
      <c r="QCO23" s="38"/>
      <c r="QCP23" s="38"/>
      <c r="QCQ23" s="38"/>
      <c r="QCR23" s="38"/>
      <c r="QCS23" s="38"/>
      <c r="QCT23" s="38"/>
      <c r="QCU23" s="38"/>
      <c r="QCV23" s="38"/>
      <c r="QCW23" s="38"/>
      <c r="QCX23" s="38"/>
      <c r="QCY23" s="38"/>
      <c r="QCZ23" s="38"/>
      <c r="QDA23" s="38"/>
      <c r="QDB23" s="38"/>
      <c r="QDC23" s="38"/>
      <c r="QDD23" s="38"/>
      <c r="QDE23" s="38"/>
      <c r="QDF23" s="38"/>
      <c r="QDG23" s="38"/>
      <c r="QDH23" s="38"/>
      <c r="QDI23" s="38"/>
      <c r="QDJ23" s="38"/>
      <c r="QDK23" s="38"/>
      <c r="QDL23" s="38"/>
      <c r="QDM23" s="38"/>
      <c r="QDN23" s="38"/>
      <c r="QDO23" s="38"/>
      <c r="QDP23" s="38"/>
      <c r="QDQ23" s="38"/>
      <c r="QDR23" s="38"/>
      <c r="QDS23" s="38"/>
      <c r="QDT23" s="38"/>
      <c r="QDU23" s="38"/>
      <c r="QDV23" s="38"/>
      <c r="QDW23" s="38"/>
      <c r="QDX23" s="38"/>
      <c r="QDY23" s="38"/>
      <c r="QDZ23" s="38"/>
      <c r="QEA23" s="38"/>
      <c r="QEB23" s="38"/>
      <c r="QEC23" s="38"/>
      <c r="QED23" s="38"/>
      <c r="QEE23" s="38"/>
      <c r="QEF23" s="38"/>
      <c r="QEG23" s="38"/>
      <c r="QEH23" s="38"/>
      <c r="QEI23" s="38"/>
      <c r="QEJ23" s="38"/>
      <c r="QEK23" s="38"/>
      <c r="QEL23" s="38"/>
      <c r="QEM23" s="38"/>
      <c r="QEN23" s="38"/>
      <c r="QEO23" s="38"/>
      <c r="QEP23" s="38"/>
      <c r="QEQ23" s="38"/>
      <c r="QER23" s="38"/>
      <c r="QES23" s="38"/>
      <c r="QET23" s="38"/>
      <c r="QEU23" s="38"/>
      <c r="QEV23" s="38"/>
      <c r="QEW23" s="38"/>
      <c r="QEX23" s="38"/>
      <c r="QEY23" s="38"/>
      <c r="QEZ23" s="38"/>
      <c r="QFA23" s="38"/>
      <c r="QFB23" s="38"/>
      <c r="QFC23" s="38"/>
      <c r="QFD23" s="38"/>
      <c r="QFE23" s="38"/>
      <c r="QFF23" s="38"/>
      <c r="QFG23" s="38"/>
      <c r="QFH23" s="38"/>
      <c r="QFI23" s="38"/>
      <c r="QFJ23" s="38"/>
      <c r="QFK23" s="38"/>
      <c r="QFL23" s="38"/>
      <c r="QFM23" s="38"/>
      <c r="QFN23" s="38"/>
      <c r="QFO23" s="38"/>
      <c r="QFP23" s="38"/>
      <c r="QFQ23" s="38"/>
      <c r="QFR23" s="38"/>
      <c r="QFS23" s="38"/>
      <c r="QFT23" s="38"/>
      <c r="QFU23" s="38"/>
      <c r="QFV23" s="38"/>
      <c r="QFW23" s="38"/>
      <c r="QFX23" s="38"/>
      <c r="QFY23" s="38"/>
      <c r="QFZ23" s="38"/>
      <c r="QGA23" s="38"/>
      <c r="QGB23" s="38"/>
      <c r="QGC23" s="38"/>
      <c r="QGD23" s="38"/>
      <c r="QGE23" s="38"/>
      <c r="QGF23" s="38"/>
      <c r="QGG23" s="38"/>
      <c r="QGH23" s="38"/>
      <c r="QGI23" s="38"/>
      <c r="QGJ23" s="38"/>
      <c r="QGK23" s="38"/>
      <c r="QGL23" s="38"/>
      <c r="QGM23" s="38"/>
      <c r="QGN23" s="38"/>
      <c r="QGO23" s="38"/>
      <c r="QGP23" s="38"/>
      <c r="QGQ23" s="38"/>
      <c r="QGR23" s="38"/>
      <c r="QGS23" s="38"/>
      <c r="QGT23" s="38"/>
      <c r="QGU23" s="38"/>
      <c r="QGV23" s="38"/>
      <c r="QGW23" s="38"/>
      <c r="QGX23" s="38"/>
      <c r="QGY23" s="38"/>
      <c r="QGZ23" s="38"/>
      <c r="QHA23" s="38"/>
      <c r="QHB23" s="38"/>
      <c r="QHC23" s="38"/>
      <c r="QHD23" s="38"/>
      <c r="QHE23" s="38"/>
      <c r="QHF23" s="38"/>
      <c r="QHG23" s="38"/>
      <c r="QHH23" s="38"/>
      <c r="QHI23" s="38"/>
      <c r="QHJ23" s="38"/>
      <c r="QHK23" s="38"/>
      <c r="QHL23" s="38"/>
      <c r="QHM23" s="38"/>
      <c r="QHN23" s="38"/>
      <c r="QHO23" s="38"/>
      <c r="QHP23" s="38"/>
      <c r="QHQ23" s="38"/>
      <c r="QHR23" s="38"/>
      <c r="QHS23" s="38"/>
      <c r="QHT23" s="38"/>
      <c r="QHU23" s="38"/>
      <c r="QHV23" s="38"/>
      <c r="QHW23" s="38"/>
      <c r="QHX23" s="38"/>
      <c r="QHY23" s="38"/>
      <c r="QHZ23" s="38"/>
      <c r="QIA23" s="38"/>
      <c r="QIB23" s="38"/>
      <c r="QIC23" s="38"/>
      <c r="QID23" s="38"/>
      <c r="QIE23" s="38"/>
      <c r="QIF23" s="38"/>
      <c r="QIG23" s="38"/>
      <c r="QIH23" s="38"/>
      <c r="QII23" s="38"/>
      <c r="QIJ23" s="38"/>
      <c r="QIK23" s="38"/>
      <c r="QIL23" s="38"/>
      <c r="QIM23" s="38"/>
      <c r="QIN23" s="38"/>
      <c r="QIO23" s="38"/>
      <c r="QIP23" s="38"/>
      <c r="QIQ23" s="38"/>
      <c r="QIR23" s="38"/>
      <c r="QIS23" s="38"/>
      <c r="QIT23" s="38"/>
      <c r="QIU23" s="38"/>
      <c r="QIV23" s="38"/>
      <c r="QIW23" s="38"/>
      <c r="QIX23" s="38"/>
      <c r="QIY23" s="38"/>
      <c r="QIZ23" s="38"/>
      <c r="QJA23" s="38"/>
      <c r="QJB23" s="38"/>
      <c r="QJC23" s="38"/>
      <c r="QJD23" s="38"/>
      <c r="QJE23" s="38"/>
      <c r="QJF23" s="38"/>
      <c r="QJG23" s="38"/>
      <c r="QJH23" s="38"/>
      <c r="QJI23" s="38"/>
      <c r="QJJ23" s="38"/>
      <c r="QJK23" s="38"/>
      <c r="QJL23" s="38"/>
      <c r="QJM23" s="38"/>
      <c r="QJN23" s="38"/>
      <c r="QJO23" s="38"/>
      <c r="QJP23" s="38"/>
      <c r="QJQ23" s="38"/>
      <c r="QJR23" s="38"/>
      <c r="QJS23" s="38"/>
      <c r="QJT23" s="38"/>
      <c r="QJU23" s="38"/>
      <c r="QJV23" s="38"/>
      <c r="QJW23" s="38"/>
      <c r="QJX23" s="38"/>
      <c r="QJY23" s="38"/>
      <c r="QJZ23" s="38"/>
      <c r="QKA23" s="38"/>
      <c r="QKB23" s="38"/>
      <c r="QKC23" s="38"/>
      <c r="QKD23" s="38"/>
      <c r="QKE23" s="38"/>
      <c r="QKF23" s="38"/>
      <c r="QKG23" s="38"/>
      <c r="QKH23" s="38"/>
      <c r="QKI23" s="38"/>
      <c r="QKJ23" s="38"/>
      <c r="QKK23" s="38"/>
      <c r="QKL23" s="38"/>
      <c r="QKM23" s="38"/>
      <c r="QKN23" s="38"/>
      <c r="QKO23" s="38"/>
      <c r="QKP23" s="38"/>
      <c r="QKQ23" s="38"/>
      <c r="QKR23" s="38"/>
      <c r="QKS23" s="38"/>
      <c r="QKT23" s="38"/>
      <c r="QKU23" s="38"/>
      <c r="QKV23" s="38"/>
      <c r="QKW23" s="38"/>
      <c r="QKX23" s="38"/>
      <c r="QKY23" s="38"/>
      <c r="QKZ23" s="38"/>
      <c r="QLA23" s="38"/>
      <c r="QLB23" s="38"/>
      <c r="QLC23" s="38"/>
      <c r="QLD23" s="38"/>
      <c r="QLE23" s="38"/>
      <c r="QLF23" s="38"/>
      <c r="QLG23" s="38"/>
      <c r="QLH23" s="38"/>
      <c r="QLI23" s="38"/>
      <c r="QLJ23" s="38"/>
      <c r="QLK23" s="38"/>
      <c r="QLL23" s="38"/>
      <c r="QLM23" s="38"/>
      <c r="QLN23" s="38"/>
      <c r="QLO23" s="38"/>
      <c r="QLP23" s="38"/>
      <c r="QLQ23" s="38"/>
      <c r="QLR23" s="38"/>
      <c r="QLS23" s="38"/>
      <c r="QLT23" s="38"/>
      <c r="QLU23" s="38"/>
      <c r="QLV23" s="38"/>
      <c r="QLW23" s="38"/>
      <c r="QLX23" s="38"/>
      <c r="QLY23" s="38"/>
      <c r="QLZ23" s="38"/>
      <c r="QMA23" s="38"/>
      <c r="QMB23" s="38"/>
      <c r="QMC23" s="38"/>
      <c r="QMD23" s="38"/>
      <c r="QME23" s="38"/>
      <c r="QMF23" s="38"/>
      <c r="QMG23" s="38"/>
      <c r="QMH23" s="38"/>
      <c r="QMI23" s="38"/>
      <c r="QMJ23" s="38"/>
      <c r="QMK23" s="38"/>
      <c r="QML23" s="38"/>
      <c r="QMM23" s="38"/>
      <c r="QMN23" s="38"/>
      <c r="QMO23" s="38"/>
      <c r="QMP23" s="38"/>
      <c r="QMQ23" s="38"/>
      <c r="QMR23" s="38"/>
      <c r="QMS23" s="38"/>
      <c r="QMT23" s="38"/>
      <c r="QMU23" s="38"/>
      <c r="QMV23" s="38"/>
      <c r="QMW23" s="38"/>
      <c r="QMX23" s="38"/>
      <c r="QMY23" s="38"/>
      <c r="QMZ23" s="38"/>
      <c r="QNA23" s="38"/>
      <c r="QNB23" s="38"/>
      <c r="QNC23" s="38"/>
      <c r="QND23" s="38"/>
      <c r="QNE23" s="38"/>
      <c r="QNF23" s="38"/>
      <c r="QNG23" s="38"/>
      <c r="QNH23" s="38"/>
      <c r="QNI23" s="38"/>
      <c r="QNJ23" s="38"/>
      <c r="QNK23" s="38"/>
      <c r="QNL23" s="38"/>
      <c r="QNM23" s="38"/>
      <c r="QNN23" s="38"/>
      <c r="QNO23" s="38"/>
      <c r="QNP23" s="38"/>
      <c r="QNQ23" s="38"/>
      <c r="QNR23" s="38"/>
      <c r="QNS23" s="38"/>
      <c r="QNT23" s="38"/>
      <c r="QNU23" s="38"/>
      <c r="QNV23" s="38"/>
      <c r="QNW23" s="38"/>
      <c r="QNX23" s="38"/>
      <c r="QNY23" s="38"/>
      <c r="QNZ23" s="38"/>
      <c r="QOA23" s="38"/>
      <c r="QOB23" s="38"/>
      <c r="QOC23" s="38"/>
      <c r="QOD23" s="38"/>
      <c r="QOE23" s="38"/>
      <c r="QOF23" s="38"/>
      <c r="QOG23" s="38"/>
      <c r="QOH23" s="38"/>
      <c r="QOI23" s="38"/>
      <c r="QOJ23" s="38"/>
      <c r="QOK23" s="38"/>
      <c r="QOL23" s="38"/>
      <c r="QOM23" s="38"/>
      <c r="QON23" s="38"/>
      <c r="QOO23" s="38"/>
      <c r="QOP23" s="38"/>
      <c r="QOQ23" s="38"/>
      <c r="QOR23" s="38"/>
      <c r="QOS23" s="38"/>
      <c r="QOT23" s="38"/>
      <c r="QOU23" s="38"/>
      <c r="QOV23" s="38"/>
      <c r="QOW23" s="38"/>
      <c r="QOX23" s="38"/>
      <c r="QOY23" s="38"/>
      <c r="QOZ23" s="38"/>
      <c r="QPA23" s="38"/>
      <c r="QPB23" s="38"/>
      <c r="QPC23" s="38"/>
      <c r="QPD23" s="38"/>
      <c r="QPE23" s="38"/>
      <c r="QPF23" s="38"/>
      <c r="QPG23" s="38"/>
      <c r="QPH23" s="38"/>
      <c r="QPI23" s="38"/>
      <c r="QPJ23" s="38"/>
      <c r="QPK23" s="38"/>
      <c r="QPL23" s="38"/>
      <c r="QPM23" s="38"/>
      <c r="QPN23" s="38"/>
      <c r="QPO23" s="38"/>
      <c r="QPP23" s="38"/>
      <c r="QPQ23" s="38"/>
      <c r="QPR23" s="38"/>
      <c r="QPS23" s="38"/>
      <c r="QPT23" s="38"/>
      <c r="QPU23" s="38"/>
      <c r="QPV23" s="38"/>
      <c r="QPW23" s="38"/>
      <c r="QPX23" s="38"/>
      <c r="QPY23" s="38"/>
      <c r="QPZ23" s="38"/>
      <c r="QQA23" s="38"/>
      <c r="QQB23" s="38"/>
      <c r="QQC23" s="38"/>
      <c r="QQD23" s="38"/>
      <c r="QQE23" s="38"/>
      <c r="QQF23" s="38"/>
      <c r="QQG23" s="38"/>
      <c r="QQH23" s="38"/>
      <c r="QQI23" s="38"/>
      <c r="QQJ23" s="38"/>
      <c r="QQK23" s="38"/>
      <c r="QQL23" s="38"/>
      <c r="QQM23" s="38"/>
      <c r="QQN23" s="38"/>
      <c r="QQO23" s="38"/>
      <c r="QQP23" s="38"/>
      <c r="QQQ23" s="38"/>
      <c r="QQR23" s="38"/>
      <c r="QQS23" s="38"/>
      <c r="QQT23" s="38"/>
      <c r="QQU23" s="38"/>
      <c r="QQV23" s="38"/>
      <c r="QQW23" s="38"/>
      <c r="QQX23" s="38"/>
      <c r="QQY23" s="38"/>
      <c r="QQZ23" s="38"/>
      <c r="QRA23" s="38"/>
      <c r="QRB23" s="38"/>
      <c r="QRC23" s="38"/>
      <c r="QRD23" s="38"/>
      <c r="QRE23" s="38"/>
      <c r="QRF23" s="38"/>
      <c r="QRG23" s="38"/>
      <c r="QRH23" s="38"/>
      <c r="QRI23" s="38"/>
      <c r="QRJ23" s="38"/>
      <c r="QRK23" s="38"/>
      <c r="QRL23" s="38"/>
      <c r="QRM23" s="38"/>
      <c r="QRN23" s="38"/>
      <c r="QRO23" s="38"/>
      <c r="QRP23" s="38"/>
      <c r="QRQ23" s="38"/>
      <c r="QRR23" s="38"/>
      <c r="QRS23" s="38"/>
      <c r="QRT23" s="38"/>
      <c r="QRU23" s="38"/>
      <c r="QRV23" s="38"/>
      <c r="QRW23" s="38"/>
      <c r="QRX23" s="38"/>
      <c r="QRY23" s="38"/>
      <c r="QRZ23" s="38"/>
      <c r="QSA23" s="38"/>
      <c r="QSB23" s="38"/>
      <c r="QSC23" s="38"/>
      <c r="QSD23" s="38"/>
      <c r="QSE23" s="38"/>
      <c r="QSF23" s="38"/>
      <c r="QSG23" s="38"/>
      <c r="QSH23" s="38"/>
      <c r="QSI23" s="38"/>
      <c r="QSJ23" s="38"/>
      <c r="QSK23" s="38"/>
      <c r="QSL23" s="38"/>
      <c r="QSM23" s="38"/>
      <c r="QSN23" s="38"/>
      <c r="QSO23" s="38"/>
      <c r="QSP23" s="38"/>
      <c r="QSQ23" s="38"/>
      <c r="QSR23" s="38"/>
      <c r="QSS23" s="38"/>
      <c r="QST23" s="38"/>
      <c r="QSU23" s="38"/>
      <c r="QSV23" s="38"/>
      <c r="QSW23" s="38"/>
      <c r="QSX23" s="38"/>
      <c r="QSY23" s="38"/>
      <c r="QSZ23" s="38"/>
      <c r="QTA23" s="38"/>
      <c r="QTB23" s="38"/>
      <c r="QTC23" s="38"/>
      <c r="QTD23" s="38"/>
      <c r="QTE23" s="38"/>
      <c r="QTF23" s="38"/>
      <c r="QTG23" s="38"/>
      <c r="QTH23" s="38"/>
      <c r="QTI23" s="38"/>
      <c r="QTJ23" s="38"/>
      <c r="QTK23" s="38"/>
      <c r="QTL23" s="38"/>
      <c r="QTM23" s="38"/>
      <c r="QTN23" s="38"/>
      <c r="QTO23" s="38"/>
      <c r="QTP23" s="38"/>
      <c r="QTQ23" s="38"/>
      <c r="QTR23" s="38"/>
      <c r="QTS23" s="38"/>
      <c r="QTT23" s="38"/>
      <c r="QTU23" s="38"/>
      <c r="QTV23" s="38"/>
      <c r="QTW23" s="38"/>
      <c r="QTX23" s="38"/>
      <c r="QTY23" s="38"/>
      <c r="QTZ23" s="38"/>
      <c r="QUA23" s="38"/>
      <c r="QUB23" s="38"/>
      <c r="QUC23" s="38"/>
      <c r="QUD23" s="38"/>
      <c r="QUE23" s="38"/>
      <c r="QUF23" s="38"/>
      <c r="QUG23" s="38"/>
      <c r="QUH23" s="38"/>
      <c r="QUI23" s="38"/>
      <c r="QUJ23" s="38"/>
      <c r="QUK23" s="38"/>
      <c r="QUL23" s="38"/>
      <c r="QUM23" s="38"/>
      <c r="QUN23" s="38"/>
      <c r="QUO23" s="38"/>
      <c r="QUP23" s="38"/>
      <c r="QUQ23" s="38"/>
      <c r="QUR23" s="38"/>
      <c r="QUS23" s="38"/>
      <c r="QUT23" s="38"/>
      <c r="QUU23" s="38"/>
      <c r="QUV23" s="38"/>
      <c r="QUW23" s="38"/>
      <c r="QUX23" s="38"/>
      <c r="QUY23" s="38"/>
      <c r="QUZ23" s="38"/>
      <c r="QVA23" s="38"/>
      <c r="QVB23" s="38"/>
      <c r="QVC23" s="38"/>
      <c r="QVD23" s="38"/>
      <c r="QVE23" s="38"/>
      <c r="QVF23" s="38"/>
      <c r="QVG23" s="38"/>
      <c r="QVH23" s="38"/>
      <c r="QVI23" s="38"/>
      <c r="QVJ23" s="38"/>
      <c r="QVK23" s="38"/>
      <c r="QVL23" s="38"/>
      <c r="QVM23" s="38"/>
      <c r="QVN23" s="38"/>
      <c r="QVO23" s="38"/>
      <c r="QVP23" s="38"/>
      <c r="QVQ23" s="38"/>
      <c r="QVR23" s="38"/>
      <c r="QVS23" s="38"/>
      <c r="QVT23" s="38"/>
      <c r="QVU23" s="38"/>
      <c r="QVV23" s="38"/>
      <c r="QVW23" s="38"/>
      <c r="QVX23" s="38"/>
      <c r="QVY23" s="38"/>
      <c r="QVZ23" s="38"/>
      <c r="QWA23" s="38"/>
      <c r="QWB23" s="38"/>
      <c r="QWC23" s="38"/>
      <c r="QWD23" s="38"/>
      <c r="QWE23" s="38"/>
      <c r="QWF23" s="38"/>
      <c r="QWG23" s="38"/>
      <c r="QWH23" s="38"/>
      <c r="QWI23" s="38"/>
      <c r="QWJ23" s="38"/>
      <c r="QWK23" s="38"/>
      <c r="QWL23" s="38"/>
      <c r="QWM23" s="38"/>
      <c r="QWN23" s="38"/>
      <c r="QWO23" s="38"/>
      <c r="QWP23" s="38"/>
      <c r="QWQ23" s="38"/>
      <c r="QWR23" s="38"/>
      <c r="QWS23" s="38"/>
      <c r="QWT23" s="38"/>
      <c r="QWU23" s="38"/>
      <c r="QWV23" s="38"/>
      <c r="QWW23" s="38"/>
      <c r="QWX23" s="38"/>
      <c r="QWY23" s="38"/>
      <c r="QWZ23" s="38"/>
      <c r="QXA23" s="38"/>
      <c r="QXB23" s="38"/>
      <c r="QXC23" s="38"/>
      <c r="QXD23" s="38"/>
      <c r="QXE23" s="38"/>
      <c r="QXF23" s="38"/>
      <c r="QXG23" s="38"/>
      <c r="QXH23" s="38"/>
      <c r="QXI23" s="38"/>
      <c r="QXJ23" s="38"/>
      <c r="QXK23" s="38"/>
      <c r="QXL23" s="38"/>
      <c r="QXM23" s="38"/>
      <c r="QXN23" s="38"/>
      <c r="QXO23" s="38"/>
      <c r="QXP23" s="38"/>
      <c r="QXQ23" s="38"/>
      <c r="QXR23" s="38"/>
      <c r="QXS23" s="38"/>
      <c r="QXT23" s="38"/>
      <c r="QXU23" s="38"/>
      <c r="QXV23" s="38"/>
      <c r="QXW23" s="38"/>
      <c r="QXX23" s="38"/>
      <c r="QXY23" s="38"/>
      <c r="QXZ23" s="38"/>
      <c r="QYA23" s="38"/>
      <c r="QYB23" s="38"/>
      <c r="QYC23" s="38"/>
      <c r="QYD23" s="38"/>
      <c r="QYE23" s="38"/>
      <c r="QYF23" s="38"/>
      <c r="QYG23" s="38"/>
      <c r="QYH23" s="38"/>
      <c r="QYI23" s="38"/>
      <c r="QYJ23" s="38"/>
      <c r="QYK23" s="38"/>
      <c r="QYL23" s="38"/>
      <c r="QYM23" s="38"/>
      <c r="QYN23" s="38"/>
      <c r="QYO23" s="38"/>
      <c r="QYP23" s="38"/>
      <c r="QYQ23" s="38"/>
      <c r="QYR23" s="38"/>
      <c r="QYS23" s="38"/>
      <c r="QYT23" s="38"/>
      <c r="QYU23" s="38"/>
      <c r="QYV23" s="38"/>
      <c r="QYW23" s="38"/>
      <c r="QYX23" s="38"/>
      <c r="QYY23" s="38"/>
      <c r="QYZ23" s="38"/>
      <c r="QZA23" s="38"/>
      <c r="QZB23" s="38"/>
      <c r="QZC23" s="38"/>
      <c r="QZD23" s="38"/>
      <c r="QZE23" s="38"/>
      <c r="QZF23" s="38"/>
      <c r="QZG23" s="38"/>
      <c r="QZH23" s="38"/>
      <c r="QZI23" s="38"/>
      <c r="QZJ23" s="38"/>
      <c r="QZK23" s="38"/>
      <c r="QZL23" s="38"/>
      <c r="QZM23" s="38"/>
      <c r="QZN23" s="38"/>
      <c r="QZO23" s="38"/>
      <c r="QZP23" s="38"/>
      <c r="QZQ23" s="38"/>
      <c r="QZR23" s="38"/>
      <c r="QZS23" s="38"/>
      <c r="QZT23" s="38"/>
      <c r="QZU23" s="38"/>
      <c r="QZV23" s="38"/>
      <c r="QZW23" s="38"/>
      <c r="QZX23" s="38"/>
      <c r="QZY23" s="38"/>
      <c r="QZZ23" s="38"/>
      <c r="RAA23" s="38"/>
      <c r="RAB23" s="38"/>
      <c r="RAC23" s="38"/>
      <c r="RAD23" s="38"/>
      <c r="RAE23" s="38"/>
      <c r="RAF23" s="38"/>
      <c r="RAG23" s="38"/>
      <c r="RAH23" s="38"/>
      <c r="RAI23" s="38"/>
      <c r="RAJ23" s="38"/>
      <c r="RAK23" s="38"/>
      <c r="RAL23" s="38"/>
      <c r="RAM23" s="38"/>
      <c r="RAN23" s="38"/>
      <c r="RAO23" s="38"/>
      <c r="RAP23" s="38"/>
      <c r="RAQ23" s="38"/>
      <c r="RAR23" s="38"/>
      <c r="RAS23" s="38"/>
      <c r="RAT23" s="38"/>
      <c r="RAU23" s="38"/>
      <c r="RAV23" s="38"/>
      <c r="RAW23" s="38"/>
      <c r="RAX23" s="38"/>
      <c r="RAY23" s="38"/>
      <c r="RAZ23" s="38"/>
      <c r="RBA23" s="38"/>
      <c r="RBB23" s="38"/>
      <c r="RBC23" s="38"/>
      <c r="RBD23" s="38"/>
      <c r="RBE23" s="38"/>
      <c r="RBF23" s="38"/>
      <c r="RBG23" s="38"/>
      <c r="RBH23" s="38"/>
      <c r="RBI23" s="38"/>
      <c r="RBJ23" s="38"/>
      <c r="RBK23" s="38"/>
      <c r="RBL23" s="38"/>
      <c r="RBM23" s="38"/>
      <c r="RBN23" s="38"/>
      <c r="RBO23" s="38"/>
      <c r="RBP23" s="38"/>
      <c r="RBQ23" s="38"/>
      <c r="RBR23" s="38"/>
      <c r="RBS23" s="38"/>
      <c r="RBT23" s="38"/>
      <c r="RBU23" s="38"/>
      <c r="RBV23" s="38"/>
      <c r="RBW23" s="38"/>
      <c r="RBX23" s="38"/>
      <c r="RBY23" s="38"/>
      <c r="RBZ23" s="38"/>
      <c r="RCA23" s="38"/>
      <c r="RCB23" s="38"/>
      <c r="RCC23" s="38"/>
      <c r="RCD23" s="38"/>
      <c r="RCE23" s="38"/>
      <c r="RCF23" s="38"/>
      <c r="RCG23" s="38"/>
      <c r="RCH23" s="38"/>
      <c r="RCI23" s="38"/>
      <c r="RCJ23" s="38"/>
      <c r="RCK23" s="38"/>
      <c r="RCL23" s="38"/>
      <c r="RCM23" s="38"/>
      <c r="RCN23" s="38"/>
      <c r="RCO23" s="38"/>
      <c r="RCP23" s="38"/>
      <c r="RCQ23" s="38"/>
      <c r="RCR23" s="38"/>
      <c r="RCS23" s="38"/>
      <c r="RCT23" s="38"/>
      <c r="RCU23" s="38"/>
      <c r="RCV23" s="38"/>
      <c r="RCW23" s="38"/>
      <c r="RCX23" s="38"/>
      <c r="RCY23" s="38"/>
      <c r="RCZ23" s="38"/>
      <c r="RDA23" s="38"/>
      <c r="RDB23" s="38"/>
      <c r="RDC23" s="38"/>
      <c r="RDD23" s="38"/>
      <c r="RDE23" s="38"/>
      <c r="RDF23" s="38"/>
      <c r="RDG23" s="38"/>
      <c r="RDH23" s="38"/>
      <c r="RDI23" s="38"/>
      <c r="RDJ23" s="38"/>
      <c r="RDK23" s="38"/>
      <c r="RDL23" s="38"/>
      <c r="RDM23" s="38"/>
      <c r="RDN23" s="38"/>
      <c r="RDO23" s="38"/>
      <c r="RDP23" s="38"/>
      <c r="RDQ23" s="38"/>
      <c r="RDR23" s="38"/>
      <c r="RDS23" s="38"/>
      <c r="RDT23" s="38"/>
      <c r="RDU23" s="38"/>
      <c r="RDV23" s="38"/>
      <c r="RDW23" s="38"/>
      <c r="RDX23" s="38"/>
      <c r="RDY23" s="38"/>
      <c r="RDZ23" s="38"/>
      <c r="REA23" s="38"/>
      <c r="REB23" s="38"/>
      <c r="REC23" s="38"/>
      <c r="RED23" s="38"/>
      <c r="REE23" s="38"/>
      <c r="REF23" s="38"/>
      <c r="REG23" s="38"/>
      <c r="REH23" s="38"/>
      <c r="REI23" s="38"/>
      <c r="REJ23" s="38"/>
      <c r="REK23" s="38"/>
      <c r="REL23" s="38"/>
      <c r="REM23" s="38"/>
      <c r="REN23" s="38"/>
      <c r="REO23" s="38"/>
      <c r="REP23" s="38"/>
      <c r="REQ23" s="38"/>
      <c r="RER23" s="38"/>
      <c r="RES23" s="38"/>
      <c r="RET23" s="38"/>
      <c r="REU23" s="38"/>
      <c r="REV23" s="38"/>
      <c r="REW23" s="38"/>
      <c r="REX23" s="38"/>
      <c r="REY23" s="38"/>
      <c r="REZ23" s="38"/>
      <c r="RFA23" s="38"/>
      <c r="RFB23" s="38"/>
      <c r="RFC23" s="38"/>
      <c r="RFD23" s="38"/>
      <c r="RFE23" s="38"/>
      <c r="RFF23" s="38"/>
      <c r="RFG23" s="38"/>
      <c r="RFH23" s="38"/>
      <c r="RFI23" s="38"/>
      <c r="RFJ23" s="38"/>
      <c r="RFK23" s="38"/>
      <c r="RFL23" s="38"/>
      <c r="RFM23" s="38"/>
      <c r="RFN23" s="38"/>
      <c r="RFO23" s="38"/>
      <c r="RFP23" s="38"/>
      <c r="RFQ23" s="38"/>
      <c r="RFR23" s="38"/>
      <c r="RFS23" s="38"/>
      <c r="RFT23" s="38"/>
      <c r="RFU23" s="38"/>
      <c r="RFV23" s="38"/>
      <c r="RFW23" s="38"/>
      <c r="RFX23" s="38"/>
      <c r="RFY23" s="38"/>
      <c r="RFZ23" s="38"/>
      <c r="RGA23" s="38"/>
      <c r="RGB23" s="38"/>
      <c r="RGC23" s="38"/>
      <c r="RGD23" s="38"/>
      <c r="RGE23" s="38"/>
      <c r="RGF23" s="38"/>
      <c r="RGG23" s="38"/>
      <c r="RGH23" s="38"/>
      <c r="RGI23" s="38"/>
      <c r="RGJ23" s="38"/>
      <c r="RGK23" s="38"/>
      <c r="RGL23" s="38"/>
      <c r="RGM23" s="38"/>
      <c r="RGN23" s="38"/>
      <c r="RGO23" s="38"/>
      <c r="RGP23" s="38"/>
      <c r="RGQ23" s="38"/>
      <c r="RGR23" s="38"/>
      <c r="RGS23" s="38"/>
      <c r="RGT23" s="38"/>
      <c r="RGU23" s="38"/>
      <c r="RGV23" s="38"/>
      <c r="RGW23" s="38"/>
      <c r="RGX23" s="38"/>
      <c r="RGY23" s="38"/>
      <c r="RGZ23" s="38"/>
      <c r="RHA23" s="38"/>
      <c r="RHB23" s="38"/>
      <c r="RHC23" s="38"/>
      <c r="RHD23" s="38"/>
      <c r="RHE23" s="38"/>
      <c r="RHF23" s="38"/>
      <c r="RHG23" s="38"/>
      <c r="RHH23" s="38"/>
      <c r="RHI23" s="38"/>
      <c r="RHJ23" s="38"/>
      <c r="RHK23" s="38"/>
      <c r="RHL23" s="38"/>
      <c r="RHM23" s="38"/>
      <c r="RHN23" s="38"/>
      <c r="RHO23" s="38"/>
      <c r="RHP23" s="38"/>
      <c r="RHQ23" s="38"/>
      <c r="RHR23" s="38"/>
      <c r="RHS23" s="38"/>
      <c r="RHT23" s="38"/>
      <c r="RHU23" s="38"/>
      <c r="RHV23" s="38"/>
      <c r="RHW23" s="38"/>
      <c r="RHX23" s="38"/>
      <c r="RHY23" s="38"/>
      <c r="RHZ23" s="38"/>
      <c r="RIA23" s="38"/>
      <c r="RIB23" s="38"/>
      <c r="RIC23" s="38"/>
      <c r="RID23" s="38"/>
      <c r="RIE23" s="38"/>
      <c r="RIF23" s="38"/>
      <c r="RIG23" s="38"/>
      <c r="RIH23" s="38"/>
      <c r="RII23" s="38"/>
      <c r="RIJ23" s="38"/>
      <c r="RIK23" s="38"/>
      <c r="RIL23" s="38"/>
      <c r="RIM23" s="38"/>
      <c r="RIN23" s="38"/>
      <c r="RIO23" s="38"/>
      <c r="RIP23" s="38"/>
      <c r="RIQ23" s="38"/>
      <c r="RIR23" s="38"/>
      <c r="RIS23" s="38"/>
      <c r="RIT23" s="38"/>
      <c r="RIU23" s="38"/>
      <c r="RIV23" s="38"/>
      <c r="RIW23" s="38"/>
      <c r="RIX23" s="38"/>
      <c r="RIY23" s="38"/>
      <c r="RIZ23" s="38"/>
      <c r="RJA23" s="38"/>
      <c r="RJB23" s="38"/>
      <c r="RJC23" s="38"/>
      <c r="RJD23" s="38"/>
      <c r="RJE23" s="38"/>
      <c r="RJF23" s="38"/>
      <c r="RJG23" s="38"/>
      <c r="RJH23" s="38"/>
      <c r="RJI23" s="38"/>
      <c r="RJJ23" s="38"/>
      <c r="RJK23" s="38"/>
      <c r="RJL23" s="38"/>
      <c r="RJM23" s="38"/>
      <c r="RJN23" s="38"/>
      <c r="RJO23" s="38"/>
      <c r="RJP23" s="38"/>
      <c r="RJQ23" s="38"/>
      <c r="RJR23" s="38"/>
      <c r="RJS23" s="38"/>
      <c r="RJT23" s="38"/>
      <c r="RJU23" s="38"/>
      <c r="RJV23" s="38"/>
      <c r="RJW23" s="38"/>
      <c r="RJX23" s="38"/>
      <c r="RJY23" s="38"/>
      <c r="RJZ23" s="38"/>
      <c r="RKA23" s="38"/>
      <c r="RKB23" s="38"/>
      <c r="RKC23" s="38"/>
      <c r="RKD23" s="38"/>
      <c r="RKE23" s="38"/>
      <c r="RKF23" s="38"/>
      <c r="RKG23" s="38"/>
      <c r="RKH23" s="38"/>
      <c r="RKI23" s="38"/>
      <c r="RKJ23" s="38"/>
      <c r="RKK23" s="38"/>
      <c r="RKL23" s="38"/>
      <c r="RKM23" s="38"/>
      <c r="RKN23" s="38"/>
      <c r="RKO23" s="38"/>
      <c r="RKP23" s="38"/>
      <c r="RKQ23" s="38"/>
      <c r="RKR23" s="38"/>
      <c r="RKS23" s="38"/>
      <c r="RKT23" s="38"/>
      <c r="RKU23" s="38"/>
      <c r="RKV23" s="38"/>
      <c r="RKW23" s="38"/>
      <c r="RKX23" s="38"/>
      <c r="RKY23" s="38"/>
      <c r="RKZ23" s="38"/>
      <c r="RLA23" s="38"/>
      <c r="RLB23" s="38"/>
      <c r="RLC23" s="38"/>
      <c r="RLD23" s="38"/>
      <c r="RLE23" s="38"/>
      <c r="RLF23" s="38"/>
      <c r="RLG23" s="38"/>
      <c r="RLH23" s="38"/>
      <c r="RLI23" s="38"/>
      <c r="RLJ23" s="38"/>
      <c r="RLK23" s="38"/>
      <c r="RLL23" s="38"/>
      <c r="RLM23" s="38"/>
      <c r="RLN23" s="38"/>
      <c r="RLO23" s="38"/>
      <c r="RLP23" s="38"/>
      <c r="RLQ23" s="38"/>
      <c r="RLR23" s="38"/>
      <c r="RLS23" s="38"/>
      <c r="RLT23" s="38"/>
      <c r="RLU23" s="38"/>
      <c r="RLV23" s="38"/>
      <c r="RLW23" s="38"/>
      <c r="RLX23" s="38"/>
      <c r="RLY23" s="38"/>
      <c r="RLZ23" s="38"/>
      <c r="RMA23" s="38"/>
      <c r="RMB23" s="38"/>
      <c r="RMC23" s="38"/>
      <c r="RMD23" s="38"/>
      <c r="RME23" s="38"/>
      <c r="RMF23" s="38"/>
      <c r="RMG23" s="38"/>
      <c r="RMH23" s="38"/>
      <c r="RMI23" s="38"/>
      <c r="RMJ23" s="38"/>
      <c r="RMK23" s="38"/>
      <c r="RML23" s="38"/>
      <c r="RMM23" s="38"/>
      <c r="RMN23" s="38"/>
      <c r="RMO23" s="38"/>
      <c r="RMP23" s="38"/>
      <c r="RMQ23" s="38"/>
      <c r="RMR23" s="38"/>
      <c r="RMS23" s="38"/>
      <c r="RMT23" s="38"/>
      <c r="RMU23" s="38"/>
      <c r="RMV23" s="38"/>
      <c r="RMW23" s="38"/>
      <c r="RMX23" s="38"/>
      <c r="RMY23" s="38"/>
      <c r="RMZ23" s="38"/>
      <c r="RNA23" s="38"/>
      <c r="RNB23" s="38"/>
      <c r="RNC23" s="38"/>
      <c r="RND23" s="38"/>
      <c r="RNE23" s="38"/>
      <c r="RNF23" s="38"/>
      <c r="RNG23" s="38"/>
      <c r="RNH23" s="38"/>
      <c r="RNI23" s="38"/>
      <c r="RNJ23" s="38"/>
      <c r="RNK23" s="38"/>
      <c r="RNL23" s="38"/>
      <c r="RNM23" s="38"/>
      <c r="RNN23" s="38"/>
      <c r="RNO23" s="38"/>
      <c r="RNP23" s="38"/>
      <c r="RNQ23" s="38"/>
      <c r="RNR23" s="38"/>
      <c r="RNS23" s="38"/>
      <c r="RNT23" s="38"/>
      <c r="RNU23" s="38"/>
      <c r="RNV23" s="38"/>
      <c r="RNW23" s="38"/>
      <c r="RNX23" s="38"/>
      <c r="RNY23" s="38"/>
      <c r="RNZ23" s="38"/>
      <c r="ROA23" s="38"/>
      <c r="ROB23" s="38"/>
      <c r="ROC23" s="38"/>
      <c r="ROD23" s="38"/>
      <c r="ROE23" s="38"/>
      <c r="ROF23" s="38"/>
      <c r="ROG23" s="38"/>
      <c r="ROH23" s="38"/>
      <c r="ROI23" s="38"/>
      <c r="ROJ23" s="38"/>
      <c r="ROK23" s="38"/>
      <c r="ROL23" s="38"/>
      <c r="ROM23" s="38"/>
      <c r="RON23" s="38"/>
      <c r="ROO23" s="38"/>
      <c r="ROP23" s="38"/>
      <c r="ROQ23" s="38"/>
      <c r="ROR23" s="38"/>
      <c r="ROS23" s="38"/>
      <c r="ROT23" s="38"/>
      <c r="ROU23" s="38"/>
      <c r="ROV23" s="38"/>
      <c r="ROW23" s="38"/>
      <c r="ROX23" s="38"/>
      <c r="ROY23" s="38"/>
      <c r="ROZ23" s="38"/>
      <c r="RPA23" s="38"/>
      <c r="RPB23" s="38"/>
      <c r="RPC23" s="38"/>
      <c r="RPD23" s="38"/>
      <c r="RPE23" s="38"/>
      <c r="RPF23" s="38"/>
      <c r="RPG23" s="38"/>
      <c r="RPH23" s="38"/>
      <c r="RPI23" s="38"/>
      <c r="RPJ23" s="38"/>
      <c r="RPK23" s="38"/>
      <c r="RPL23" s="38"/>
      <c r="RPM23" s="38"/>
      <c r="RPN23" s="38"/>
      <c r="RPO23" s="38"/>
      <c r="RPP23" s="38"/>
      <c r="RPQ23" s="38"/>
      <c r="RPR23" s="38"/>
      <c r="RPS23" s="38"/>
      <c r="RPT23" s="38"/>
      <c r="RPU23" s="38"/>
      <c r="RPV23" s="38"/>
      <c r="RPW23" s="38"/>
      <c r="RPX23" s="38"/>
      <c r="RPY23" s="38"/>
      <c r="RPZ23" s="38"/>
      <c r="RQA23" s="38"/>
      <c r="RQB23" s="38"/>
      <c r="RQC23" s="38"/>
      <c r="RQD23" s="38"/>
      <c r="RQE23" s="38"/>
      <c r="RQF23" s="38"/>
      <c r="RQG23" s="38"/>
      <c r="RQH23" s="38"/>
      <c r="RQI23" s="38"/>
      <c r="RQJ23" s="38"/>
      <c r="RQK23" s="38"/>
      <c r="RQL23" s="38"/>
      <c r="RQM23" s="38"/>
      <c r="RQN23" s="38"/>
      <c r="RQO23" s="38"/>
      <c r="RQP23" s="38"/>
      <c r="RQQ23" s="38"/>
      <c r="RQR23" s="38"/>
      <c r="RQS23" s="38"/>
      <c r="RQT23" s="38"/>
      <c r="RQU23" s="38"/>
      <c r="RQV23" s="38"/>
      <c r="RQW23" s="38"/>
      <c r="RQX23" s="38"/>
      <c r="RQY23" s="38"/>
      <c r="RQZ23" s="38"/>
      <c r="RRA23" s="38"/>
      <c r="RRB23" s="38"/>
      <c r="RRC23" s="38"/>
      <c r="RRD23" s="38"/>
      <c r="RRE23" s="38"/>
      <c r="RRF23" s="38"/>
      <c r="RRG23" s="38"/>
      <c r="RRH23" s="38"/>
      <c r="RRI23" s="38"/>
      <c r="RRJ23" s="38"/>
      <c r="RRK23" s="38"/>
      <c r="RRL23" s="38"/>
      <c r="RRM23" s="38"/>
      <c r="RRN23" s="38"/>
      <c r="RRO23" s="38"/>
      <c r="RRP23" s="38"/>
      <c r="RRQ23" s="38"/>
      <c r="RRR23" s="38"/>
      <c r="RRS23" s="38"/>
      <c r="RRT23" s="38"/>
      <c r="RRU23" s="38"/>
      <c r="RRV23" s="38"/>
      <c r="RRW23" s="38"/>
      <c r="RRX23" s="38"/>
      <c r="RRY23" s="38"/>
      <c r="RRZ23" s="38"/>
      <c r="RSA23" s="38"/>
      <c r="RSB23" s="38"/>
      <c r="RSC23" s="38"/>
      <c r="RSD23" s="38"/>
      <c r="RSE23" s="38"/>
      <c r="RSF23" s="38"/>
      <c r="RSG23" s="38"/>
      <c r="RSH23" s="38"/>
      <c r="RSI23" s="38"/>
      <c r="RSJ23" s="38"/>
      <c r="RSK23" s="38"/>
      <c r="RSL23" s="38"/>
      <c r="RSM23" s="38"/>
      <c r="RSN23" s="38"/>
      <c r="RSO23" s="38"/>
      <c r="RSP23" s="38"/>
      <c r="RSQ23" s="38"/>
      <c r="RSR23" s="38"/>
      <c r="RSS23" s="38"/>
      <c r="RST23" s="38"/>
      <c r="RSU23" s="38"/>
      <c r="RSV23" s="38"/>
      <c r="RSW23" s="38"/>
      <c r="RSX23" s="38"/>
      <c r="RSY23" s="38"/>
      <c r="RSZ23" s="38"/>
      <c r="RTA23" s="38"/>
      <c r="RTB23" s="38"/>
      <c r="RTC23" s="38"/>
      <c r="RTD23" s="38"/>
      <c r="RTE23" s="38"/>
      <c r="RTF23" s="38"/>
      <c r="RTG23" s="38"/>
      <c r="RTH23" s="38"/>
      <c r="RTI23" s="38"/>
      <c r="RTJ23" s="38"/>
      <c r="RTK23" s="38"/>
      <c r="RTL23" s="38"/>
      <c r="RTM23" s="38"/>
      <c r="RTN23" s="38"/>
      <c r="RTO23" s="38"/>
      <c r="RTP23" s="38"/>
      <c r="RTQ23" s="38"/>
      <c r="RTR23" s="38"/>
      <c r="RTS23" s="38"/>
      <c r="RTT23" s="38"/>
      <c r="RTU23" s="38"/>
      <c r="RTV23" s="38"/>
      <c r="RTW23" s="38"/>
      <c r="RTX23" s="38"/>
      <c r="RTY23" s="38"/>
      <c r="RTZ23" s="38"/>
      <c r="RUA23" s="38"/>
      <c r="RUB23" s="38"/>
      <c r="RUC23" s="38"/>
      <c r="RUD23" s="38"/>
      <c r="RUE23" s="38"/>
      <c r="RUF23" s="38"/>
      <c r="RUG23" s="38"/>
      <c r="RUH23" s="38"/>
      <c r="RUI23" s="38"/>
      <c r="RUJ23" s="38"/>
      <c r="RUK23" s="38"/>
      <c r="RUL23" s="38"/>
      <c r="RUM23" s="38"/>
      <c r="RUN23" s="38"/>
      <c r="RUO23" s="38"/>
      <c r="RUP23" s="38"/>
      <c r="RUQ23" s="38"/>
      <c r="RUR23" s="38"/>
      <c r="RUS23" s="38"/>
      <c r="RUT23" s="38"/>
      <c r="RUU23" s="38"/>
      <c r="RUV23" s="38"/>
      <c r="RUW23" s="38"/>
      <c r="RUX23" s="38"/>
      <c r="RUY23" s="38"/>
      <c r="RUZ23" s="38"/>
      <c r="RVA23" s="38"/>
      <c r="RVB23" s="38"/>
      <c r="RVC23" s="38"/>
      <c r="RVD23" s="38"/>
      <c r="RVE23" s="38"/>
      <c r="RVF23" s="38"/>
      <c r="RVG23" s="38"/>
      <c r="RVH23" s="38"/>
      <c r="RVI23" s="38"/>
      <c r="RVJ23" s="38"/>
      <c r="RVK23" s="38"/>
      <c r="RVL23" s="38"/>
      <c r="RVM23" s="38"/>
      <c r="RVN23" s="38"/>
      <c r="RVO23" s="38"/>
      <c r="RVP23" s="38"/>
      <c r="RVQ23" s="38"/>
      <c r="RVR23" s="38"/>
      <c r="RVS23" s="38"/>
      <c r="RVT23" s="38"/>
      <c r="RVU23" s="38"/>
      <c r="RVV23" s="38"/>
      <c r="RVW23" s="38"/>
      <c r="RVX23" s="38"/>
      <c r="RVY23" s="38"/>
      <c r="RVZ23" s="38"/>
      <c r="RWA23" s="38"/>
      <c r="RWB23" s="38"/>
      <c r="RWC23" s="38"/>
      <c r="RWD23" s="38"/>
      <c r="RWE23" s="38"/>
      <c r="RWF23" s="38"/>
      <c r="RWG23" s="38"/>
      <c r="RWH23" s="38"/>
      <c r="RWI23" s="38"/>
      <c r="RWJ23" s="38"/>
      <c r="RWK23" s="38"/>
      <c r="RWL23" s="38"/>
      <c r="RWM23" s="38"/>
      <c r="RWN23" s="38"/>
      <c r="RWO23" s="38"/>
      <c r="RWP23" s="38"/>
      <c r="RWQ23" s="38"/>
      <c r="RWR23" s="38"/>
      <c r="RWS23" s="38"/>
      <c r="RWT23" s="38"/>
      <c r="RWU23" s="38"/>
      <c r="RWV23" s="38"/>
      <c r="RWW23" s="38"/>
      <c r="RWX23" s="38"/>
      <c r="RWY23" s="38"/>
      <c r="RWZ23" s="38"/>
      <c r="RXA23" s="38"/>
      <c r="RXB23" s="38"/>
      <c r="RXC23" s="38"/>
      <c r="RXD23" s="38"/>
      <c r="RXE23" s="38"/>
      <c r="RXF23" s="38"/>
      <c r="RXG23" s="38"/>
      <c r="RXH23" s="38"/>
      <c r="RXI23" s="38"/>
      <c r="RXJ23" s="38"/>
      <c r="RXK23" s="38"/>
      <c r="RXL23" s="38"/>
      <c r="RXM23" s="38"/>
      <c r="RXN23" s="38"/>
      <c r="RXO23" s="38"/>
      <c r="RXP23" s="38"/>
      <c r="RXQ23" s="38"/>
      <c r="RXR23" s="38"/>
      <c r="RXS23" s="38"/>
      <c r="RXT23" s="38"/>
      <c r="RXU23" s="38"/>
      <c r="RXV23" s="38"/>
      <c r="RXW23" s="38"/>
      <c r="RXX23" s="38"/>
      <c r="RXY23" s="38"/>
      <c r="RXZ23" s="38"/>
      <c r="RYA23" s="38"/>
      <c r="RYB23" s="38"/>
      <c r="RYC23" s="38"/>
      <c r="RYD23" s="38"/>
      <c r="RYE23" s="38"/>
      <c r="RYF23" s="38"/>
      <c r="RYG23" s="38"/>
      <c r="RYH23" s="38"/>
      <c r="RYI23" s="38"/>
      <c r="RYJ23" s="38"/>
      <c r="RYK23" s="38"/>
      <c r="RYL23" s="38"/>
      <c r="RYM23" s="38"/>
      <c r="RYN23" s="38"/>
      <c r="RYO23" s="38"/>
      <c r="RYP23" s="38"/>
      <c r="RYQ23" s="38"/>
      <c r="RYR23" s="38"/>
      <c r="RYS23" s="38"/>
      <c r="RYT23" s="38"/>
      <c r="RYU23" s="38"/>
      <c r="RYV23" s="38"/>
      <c r="RYW23" s="38"/>
      <c r="RYX23" s="38"/>
      <c r="RYY23" s="38"/>
      <c r="RYZ23" s="38"/>
      <c r="RZA23" s="38"/>
      <c r="RZB23" s="38"/>
      <c r="RZC23" s="38"/>
      <c r="RZD23" s="38"/>
      <c r="RZE23" s="38"/>
      <c r="RZF23" s="38"/>
      <c r="RZG23" s="38"/>
      <c r="RZH23" s="38"/>
      <c r="RZI23" s="38"/>
      <c r="RZJ23" s="38"/>
      <c r="RZK23" s="38"/>
      <c r="RZL23" s="38"/>
      <c r="RZM23" s="38"/>
      <c r="RZN23" s="38"/>
      <c r="RZO23" s="38"/>
      <c r="RZP23" s="38"/>
      <c r="RZQ23" s="38"/>
      <c r="RZR23" s="38"/>
      <c r="RZS23" s="38"/>
      <c r="RZT23" s="38"/>
      <c r="RZU23" s="38"/>
      <c r="RZV23" s="38"/>
      <c r="RZW23" s="38"/>
      <c r="RZX23" s="38"/>
      <c r="RZY23" s="38"/>
      <c r="RZZ23" s="38"/>
      <c r="SAA23" s="38"/>
      <c r="SAB23" s="38"/>
      <c r="SAC23" s="38"/>
      <c r="SAD23" s="38"/>
      <c r="SAE23" s="38"/>
      <c r="SAF23" s="38"/>
      <c r="SAG23" s="38"/>
      <c r="SAH23" s="38"/>
      <c r="SAI23" s="38"/>
      <c r="SAJ23" s="38"/>
      <c r="SAK23" s="38"/>
      <c r="SAL23" s="38"/>
      <c r="SAM23" s="38"/>
      <c r="SAN23" s="38"/>
      <c r="SAO23" s="38"/>
      <c r="SAP23" s="38"/>
      <c r="SAQ23" s="38"/>
      <c r="SAR23" s="38"/>
      <c r="SAS23" s="38"/>
      <c r="SAT23" s="38"/>
      <c r="SAU23" s="38"/>
      <c r="SAV23" s="38"/>
      <c r="SAW23" s="38"/>
      <c r="SAX23" s="38"/>
      <c r="SAY23" s="38"/>
      <c r="SAZ23" s="38"/>
      <c r="SBA23" s="38"/>
      <c r="SBB23" s="38"/>
      <c r="SBC23" s="38"/>
      <c r="SBD23" s="38"/>
      <c r="SBE23" s="38"/>
      <c r="SBF23" s="38"/>
      <c r="SBG23" s="38"/>
      <c r="SBH23" s="38"/>
      <c r="SBI23" s="38"/>
      <c r="SBJ23" s="38"/>
      <c r="SBK23" s="38"/>
      <c r="SBL23" s="38"/>
      <c r="SBM23" s="38"/>
      <c r="SBN23" s="38"/>
      <c r="SBO23" s="38"/>
      <c r="SBP23" s="38"/>
      <c r="SBQ23" s="38"/>
      <c r="SBR23" s="38"/>
      <c r="SBS23" s="38"/>
      <c r="SBT23" s="38"/>
      <c r="SBU23" s="38"/>
      <c r="SBV23" s="38"/>
      <c r="SBW23" s="38"/>
      <c r="SBX23" s="38"/>
      <c r="SBY23" s="38"/>
      <c r="SBZ23" s="38"/>
      <c r="SCA23" s="38"/>
      <c r="SCB23" s="38"/>
      <c r="SCC23" s="38"/>
      <c r="SCD23" s="38"/>
      <c r="SCE23" s="38"/>
      <c r="SCF23" s="38"/>
      <c r="SCG23" s="38"/>
      <c r="SCH23" s="38"/>
      <c r="SCI23" s="38"/>
      <c r="SCJ23" s="38"/>
      <c r="SCK23" s="38"/>
      <c r="SCL23" s="38"/>
      <c r="SCM23" s="38"/>
      <c r="SCN23" s="38"/>
      <c r="SCO23" s="38"/>
      <c r="SCP23" s="38"/>
      <c r="SCQ23" s="38"/>
      <c r="SCR23" s="38"/>
      <c r="SCS23" s="38"/>
      <c r="SCT23" s="38"/>
      <c r="SCU23" s="38"/>
      <c r="SCV23" s="38"/>
      <c r="SCW23" s="38"/>
      <c r="SCX23" s="38"/>
      <c r="SCY23" s="38"/>
      <c r="SCZ23" s="38"/>
      <c r="SDA23" s="38"/>
      <c r="SDB23" s="38"/>
      <c r="SDC23" s="38"/>
      <c r="SDD23" s="38"/>
      <c r="SDE23" s="38"/>
      <c r="SDF23" s="38"/>
      <c r="SDG23" s="38"/>
      <c r="SDH23" s="38"/>
      <c r="SDI23" s="38"/>
      <c r="SDJ23" s="38"/>
      <c r="SDK23" s="38"/>
      <c r="SDL23" s="38"/>
      <c r="SDM23" s="38"/>
      <c r="SDN23" s="38"/>
      <c r="SDO23" s="38"/>
      <c r="SDP23" s="38"/>
      <c r="SDQ23" s="38"/>
      <c r="SDR23" s="38"/>
      <c r="SDS23" s="38"/>
      <c r="SDT23" s="38"/>
      <c r="SDU23" s="38"/>
      <c r="SDV23" s="38"/>
      <c r="SDW23" s="38"/>
      <c r="SDX23" s="38"/>
      <c r="SDY23" s="38"/>
      <c r="SDZ23" s="38"/>
      <c r="SEA23" s="38"/>
      <c r="SEB23" s="38"/>
      <c r="SEC23" s="38"/>
      <c r="SED23" s="38"/>
      <c r="SEE23" s="38"/>
      <c r="SEF23" s="38"/>
      <c r="SEG23" s="38"/>
      <c r="SEH23" s="38"/>
      <c r="SEI23" s="38"/>
      <c r="SEJ23" s="38"/>
      <c r="SEK23" s="38"/>
      <c r="SEL23" s="38"/>
      <c r="SEM23" s="38"/>
      <c r="SEN23" s="38"/>
      <c r="SEO23" s="38"/>
      <c r="SEP23" s="38"/>
      <c r="SEQ23" s="38"/>
      <c r="SER23" s="38"/>
      <c r="SES23" s="38"/>
      <c r="SET23" s="38"/>
      <c r="SEU23" s="38"/>
      <c r="SEV23" s="38"/>
      <c r="SEW23" s="38"/>
      <c r="SEX23" s="38"/>
      <c r="SEY23" s="38"/>
      <c r="SEZ23" s="38"/>
      <c r="SFA23" s="38"/>
      <c r="SFB23" s="38"/>
      <c r="SFC23" s="38"/>
      <c r="SFD23" s="38"/>
      <c r="SFE23" s="38"/>
      <c r="SFF23" s="38"/>
      <c r="SFG23" s="38"/>
      <c r="SFH23" s="38"/>
      <c r="SFI23" s="38"/>
      <c r="SFJ23" s="38"/>
      <c r="SFK23" s="38"/>
      <c r="SFL23" s="38"/>
      <c r="SFM23" s="38"/>
      <c r="SFN23" s="38"/>
      <c r="SFO23" s="38"/>
      <c r="SFP23" s="38"/>
      <c r="SFQ23" s="38"/>
      <c r="SFR23" s="38"/>
      <c r="SFS23" s="38"/>
      <c r="SFT23" s="38"/>
      <c r="SFU23" s="38"/>
      <c r="SFV23" s="38"/>
      <c r="SFW23" s="38"/>
      <c r="SFX23" s="38"/>
      <c r="SFY23" s="38"/>
      <c r="SFZ23" s="38"/>
      <c r="SGA23" s="38"/>
      <c r="SGB23" s="38"/>
      <c r="SGC23" s="38"/>
      <c r="SGD23" s="38"/>
      <c r="SGE23" s="38"/>
      <c r="SGF23" s="38"/>
      <c r="SGG23" s="38"/>
      <c r="SGH23" s="38"/>
      <c r="SGI23" s="38"/>
      <c r="SGJ23" s="38"/>
      <c r="SGK23" s="38"/>
      <c r="SGL23" s="38"/>
      <c r="SGM23" s="38"/>
      <c r="SGN23" s="38"/>
      <c r="SGO23" s="38"/>
      <c r="SGP23" s="38"/>
      <c r="SGQ23" s="38"/>
      <c r="SGR23" s="38"/>
      <c r="SGS23" s="38"/>
      <c r="SGT23" s="38"/>
      <c r="SGU23" s="38"/>
      <c r="SGV23" s="38"/>
      <c r="SGW23" s="38"/>
      <c r="SGX23" s="38"/>
      <c r="SGY23" s="38"/>
      <c r="SGZ23" s="38"/>
      <c r="SHA23" s="38"/>
      <c r="SHB23" s="38"/>
      <c r="SHC23" s="38"/>
      <c r="SHD23" s="38"/>
      <c r="SHE23" s="38"/>
      <c r="SHF23" s="38"/>
      <c r="SHG23" s="38"/>
      <c r="SHH23" s="38"/>
      <c r="SHI23" s="38"/>
      <c r="SHJ23" s="38"/>
      <c r="SHK23" s="38"/>
      <c r="SHL23" s="38"/>
      <c r="SHM23" s="38"/>
      <c r="SHN23" s="38"/>
      <c r="SHO23" s="38"/>
      <c r="SHP23" s="38"/>
      <c r="SHQ23" s="38"/>
      <c r="SHR23" s="38"/>
      <c r="SHS23" s="38"/>
      <c r="SHT23" s="38"/>
      <c r="SHU23" s="38"/>
      <c r="SHV23" s="38"/>
      <c r="SHW23" s="38"/>
      <c r="SHX23" s="38"/>
      <c r="SHY23" s="38"/>
      <c r="SHZ23" s="38"/>
      <c r="SIA23" s="38"/>
      <c r="SIB23" s="38"/>
      <c r="SIC23" s="38"/>
      <c r="SID23" s="38"/>
      <c r="SIE23" s="38"/>
      <c r="SIF23" s="38"/>
      <c r="SIG23" s="38"/>
      <c r="SIH23" s="38"/>
      <c r="SII23" s="38"/>
      <c r="SIJ23" s="38"/>
      <c r="SIK23" s="38"/>
      <c r="SIL23" s="38"/>
      <c r="SIM23" s="38"/>
      <c r="SIN23" s="38"/>
      <c r="SIO23" s="38"/>
      <c r="SIP23" s="38"/>
      <c r="SIQ23" s="38"/>
      <c r="SIR23" s="38"/>
      <c r="SIS23" s="38"/>
      <c r="SIT23" s="38"/>
      <c r="SIU23" s="38"/>
      <c r="SIV23" s="38"/>
      <c r="SIW23" s="38"/>
      <c r="SIX23" s="38"/>
      <c r="SIY23" s="38"/>
      <c r="SIZ23" s="38"/>
      <c r="SJA23" s="38"/>
      <c r="SJB23" s="38"/>
      <c r="SJC23" s="38"/>
      <c r="SJD23" s="38"/>
      <c r="SJE23" s="38"/>
      <c r="SJF23" s="38"/>
      <c r="SJG23" s="38"/>
      <c r="SJH23" s="38"/>
      <c r="SJI23" s="38"/>
      <c r="SJJ23" s="38"/>
      <c r="SJK23" s="38"/>
      <c r="SJL23" s="38"/>
      <c r="SJM23" s="38"/>
      <c r="SJN23" s="38"/>
      <c r="SJO23" s="38"/>
      <c r="SJP23" s="38"/>
      <c r="SJQ23" s="38"/>
      <c r="SJR23" s="38"/>
      <c r="SJS23" s="38"/>
      <c r="SJT23" s="38"/>
      <c r="SJU23" s="38"/>
      <c r="SJV23" s="38"/>
      <c r="SJW23" s="38"/>
      <c r="SJX23" s="38"/>
      <c r="SJY23" s="38"/>
      <c r="SJZ23" s="38"/>
      <c r="SKA23" s="38"/>
      <c r="SKB23" s="38"/>
      <c r="SKC23" s="38"/>
      <c r="SKD23" s="38"/>
      <c r="SKE23" s="38"/>
      <c r="SKF23" s="38"/>
      <c r="SKG23" s="38"/>
      <c r="SKH23" s="38"/>
      <c r="SKI23" s="38"/>
      <c r="SKJ23" s="38"/>
      <c r="SKK23" s="38"/>
      <c r="SKL23" s="38"/>
      <c r="SKM23" s="38"/>
      <c r="SKN23" s="38"/>
      <c r="SKO23" s="38"/>
      <c r="SKP23" s="38"/>
      <c r="SKQ23" s="38"/>
      <c r="SKR23" s="38"/>
      <c r="SKS23" s="38"/>
      <c r="SKT23" s="38"/>
      <c r="SKU23" s="38"/>
      <c r="SKV23" s="38"/>
      <c r="SKW23" s="38"/>
      <c r="SKX23" s="38"/>
      <c r="SKY23" s="38"/>
      <c r="SKZ23" s="38"/>
      <c r="SLA23" s="38"/>
      <c r="SLB23" s="38"/>
      <c r="SLC23" s="38"/>
      <c r="SLD23" s="38"/>
      <c r="SLE23" s="38"/>
      <c r="SLF23" s="38"/>
      <c r="SLG23" s="38"/>
      <c r="SLH23" s="38"/>
      <c r="SLI23" s="38"/>
      <c r="SLJ23" s="38"/>
      <c r="SLK23" s="38"/>
      <c r="SLL23" s="38"/>
      <c r="SLM23" s="38"/>
      <c r="SLN23" s="38"/>
      <c r="SLO23" s="38"/>
      <c r="SLP23" s="38"/>
      <c r="SLQ23" s="38"/>
      <c r="SLR23" s="38"/>
      <c r="SLS23" s="38"/>
      <c r="SLT23" s="38"/>
      <c r="SLU23" s="38"/>
      <c r="SLV23" s="38"/>
      <c r="SLW23" s="38"/>
      <c r="SLX23" s="38"/>
      <c r="SLY23" s="38"/>
      <c r="SLZ23" s="38"/>
      <c r="SMA23" s="38"/>
      <c r="SMB23" s="38"/>
      <c r="SMC23" s="38"/>
      <c r="SMD23" s="38"/>
      <c r="SME23" s="38"/>
      <c r="SMF23" s="38"/>
      <c r="SMG23" s="38"/>
      <c r="SMH23" s="38"/>
      <c r="SMI23" s="38"/>
      <c r="SMJ23" s="38"/>
      <c r="SMK23" s="38"/>
      <c r="SML23" s="38"/>
      <c r="SMM23" s="38"/>
      <c r="SMN23" s="38"/>
      <c r="SMO23" s="38"/>
      <c r="SMP23" s="38"/>
      <c r="SMQ23" s="38"/>
      <c r="SMR23" s="38"/>
      <c r="SMS23" s="38"/>
      <c r="SMT23" s="38"/>
      <c r="SMU23" s="38"/>
      <c r="SMV23" s="38"/>
      <c r="SMW23" s="38"/>
      <c r="SMX23" s="38"/>
      <c r="SMY23" s="38"/>
      <c r="SMZ23" s="38"/>
      <c r="SNA23" s="38"/>
      <c r="SNB23" s="38"/>
      <c r="SNC23" s="38"/>
      <c r="SND23" s="38"/>
      <c r="SNE23" s="38"/>
      <c r="SNF23" s="38"/>
      <c r="SNG23" s="38"/>
      <c r="SNH23" s="38"/>
      <c r="SNI23" s="38"/>
      <c r="SNJ23" s="38"/>
      <c r="SNK23" s="38"/>
      <c r="SNL23" s="38"/>
      <c r="SNM23" s="38"/>
      <c r="SNN23" s="38"/>
      <c r="SNO23" s="38"/>
      <c r="SNP23" s="38"/>
      <c r="SNQ23" s="38"/>
      <c r="SNR23" s="38"/>
      <c r="SNS23" s="38"/>
      <c r="SNT23" s="38"/>
      <c r="SNU23" s="38"/>
      <c r="SNV23" s="38"/>
      <c r="SNW23" s="38"/>
      <c r="SNX23" s="38"/>
      <c r="SNY23" s="38"/>
      <c r="SNZ23" s="38"/>
      <c r="SOA23" s="38"/>
      <c r="SOB23" s="38"/>
      <c r="SOC23" s="38"/>
      <c r="SOD23" s="38"/>
      <c r="SOE23" s="38"/>
      <c r="SOF23" s="38"/>
      <c r="SOG23" s="38"/>
      <c r="SOH23" s="38"/>
      <c r="SOI23" s="38"/>
      <c r="SOJ23" s="38"/>
      <c r="SOK23" s="38"/>
      <c r="SOL23" s="38"/>
      <c r="SOM23" s="38"/>
      <c r="SON23" s="38"/>
      <c r="SOO23" s="38"/>
      <c r="SOP23" s="38"/>
      <c r="SOQ23" s="38"/>
      <c r="SOR23" s="38"/>
      <c r="SOS23" s="38"/>
      <c r="SOT23" s="38"/>
      <c r="SOU23" s="38"/>
      <c r="SOV23" s="38"/>
      <c r="SOW23" s="38"/>
      <c r="SOX23" s="38"/>
      <c r="SOY23" s="38"/>
      <c r="SOZ23" s="38"/>
      <c r="SPA23" s="38"/>
      <c r="SPB23" s="38"/>
      <c r="SPC23" s="38"/>
      <c r="SPD23" s="38"/>
      <c r="SPE23" s="38"/>
      <c r="SPF23" s="38"/>
      <c r="SPG23" s="38"/>
      <c r="SPH23" s="38"/>
      <c r="SPI23" s="38"/>
      <c r="SPJ23" s="38"/>
      <c r="SPK23" s="38"/>
      <c r="SPL23" s="38"/>
      <c r="SPM23" s="38"/>
      <c r="SPN23" s="38"/>
      <c r="SPO23" s="38"/>
      <c r="SPP23" s="38"/>
      <c r="SPQ23" s="38"/>
      <c r="SPR23" s="38"/>
      <c r="SPS23" s="38"/>
      <c r="SPT23" s="38"/>
      <c r="SPU23" s="38"/>
      <c r="SPV23" s="38"/>
      <c r="SPW23" s="38"/>
      <c r="SPX23" s="38"/>
      <c r="SPY23" s="38"/>
      <c r="SPZ23" s="38"/>
      <c r="SQA23" s="38"/>
      <c r="SQB23" s="38"/>
      <c r="SQC23" s="38"/>
      <c r="SQD23" s="38"/>
      <c r="SQE23" s="38"/>
      <c r="SQF23" s="38"/>
      <c r="SQG23" s="38"/>
      <c r="SQH23" s="38"/>
      <c r="SQI23" s="38"/>
      <c r="SQJ23" s="38"/>
      <c r="SQK23" s="38"/>
      <c r="SQL23" s="38"/>
      <c r="SQM23" s="38"/>
      <c r="SQN23" s="38"/>
      <c r="SQO23" s="38"/>
      <c r="SQP23" s="38"/>
      <c r="SQQ23" s="38"/>
      <c r="SQR23" s="38"/>
      <c r="SQS23" s="38"/>
      <c r="SQT23" s="38"/>
      <c r="SQU23" s="38"/>
      <c r="SQV23" s="38"/>
      <c r="SQW23" s="38"/>
      <c r="SQX23" s="38"/>
      <c r="SQY23" s="38"/>
      <c r="SQZ23" s="38"/>
      <c r="SRA23" s="38"/>
      <c r="SRB23" s="38"/>
      <c r="SRC23" s="38"/>
      <c r="SRD23" s="38"/>
      <c r="SRE23" s="38"/>
      <c r="SRF23" s="38"/>
      <c r="SRG23" s="38"/>
      <c r="SRH23" s="38"/>
      <c r="SRI23" s="38"/>
      <c r="SRJ23" s="38"/>
      <c r="SRK23" s="38"/>
      <c r="SRL23" s="38"/>
      <c r="SRM23" s="38"/>
      <c r="SRN23" s="38"/>
      <c r="SRO23" s="38"/>
      <c r="SRP23" s="38"/>
      <c r="SRQ23" s="38"/>
      <c r="SRR23" s="38"/>
      <c r="SRS23" s="38"/>
      <c r="SRT23" s="38"/>
      <c r="SRU23" s="38"/>
      <c r="SRV23" s="38"/>
      <c r="SRW23" s="38"/>
      <c r="SRX23" s="38"/>
      <c r="SRY23" s="38"/>
      <c r="SRZ23" s="38"/>
      <c r="SSA23" s="38"/>
      <c r="SSB23" s="38"/>
      <c r="SSC23" s="38"/>
      <c r="SSD23" s="38"/>
      <c r="SSE23" s="38"/>
      <c r="SSF23" s="38"/>
      <c r="SSG23" s="38"/>
      <c r="SSH23" s="38"/>
      <c r="SSI23" s="38"/>
      <c r="SSJ23" s="38"/>
      <c r="SSK23" s="38"/>
      <c r="SSL23" s="38"/>
      <c r="SSM23" s="38"/>
      <c r="SSN23" s="38"/>
      <c r="SSO23" s="38"/>
      <c r="SSP23" s="38"/>
      <c r="SSQ23" s="38"/>
      <c r="SSR23" s="38"/>
      <c r="SSS23" s="38"/>
      <c r="SST23" s="38"/>
      <c r="SSU23" s="38"/>
      <c r="SSV23" s="38"/>
      <c r="SSW23" s="38"/>
      <c r="SSX23" s="38"/>
      <c r="SSY23" s="38"/>
      <c r="SSZ23" s="38"/>
      <c r="STA23" s="38"/>
      <c r="STB23" s="38"/>
      <c r="STC23" s="38"/>
      <c r="STD23" s="38"/>
      <c r="STE23" s="38"/>
      <c r="STF23" s="38"/>
      <c r="STG23" s="38"/>
      <c r="STH23" s="38"/>
      <c r="STI23" s="38"/>
      <c r="STJ23" s="38"/>
      <c r="STK23" s="38"/>
      <c r="STL23" s="38"/>
      <c r="STM23" s="38"/>
      <c r="STN23" s="38"/>
      <c r="STO23" s="38"/>
      <c r="STP23" s="38"/>
      <c r="STQ23" s="38"/>
      <c r="STR23" s="38"/>
      <c r="STS23" s="38"/>
      <c r="STT23" s="38"/>
      <c r="STU23" s="38"/>
      <c r="STV23" s="38"/>
      <c r="STW23" s="38"/>
      <c r="STX23" s="38"/>
      <c r="STY23" s="38"/>
      <c r="STZ23" s="38"/>
      <c r="SUA23" s="38"/>
      <c r="SUB23" s="38"/>
      <c r="SUC23" s="38"/>
      <c r="SUD23" s="38"/>
      <c r="SUE23" s="38"/>
      <c r="SUF23" s="38"/>
      <c r="SUG23" s="38"/>
      <c r="SUH23" s="38"/>
      <c r="SUI23" s="38"/>
      <c r="SUJ23" s="38"/>
      <c r="SUK23" s="38"/>
      <c r="SUL23" s="38"/>
      <c r="SUM23" s="38"/>
      <c r="SUN23" s="38"/>
      <c r="SUO23" s="38"/>
      <c r="SUP23" s="38"/>
      <c r="SUQ23" s="38"/>
      <c r="SUR23" s="38"/>
      <c r="SUS23" s="38"/>
      <c r="SUT23" s="38"/>
      <c r="SUU23" s="38"/>
      <c r="SUV23" s="38"/>
      <c r="SUW23" s="38"/>
      <c r="SUX23" s="38"/>
      <c r="SUY23" s="38"/>
      <c r="SUZ23" s="38"/>
      <c r="SVA23" s="38"/>
      <c r="SVB23" s="38"/>
      <c r="SVC23" s="38"/>
      <c r="SVD23" s="38"/>
      <c r="SVE23" s="38"/>
      <c r="SVF23" s="38"/>
      <c r="SVG23" s="38"/>
      <c r="SVH23" s="38"/>
      <c r="SVI23" s="38"/>
      <c r="SVJ23" s="38"/>
      <c r="SVK23" s="38"/>
      <c r="SVL23" s="38"/>
      <c r="SVM23" s="38"/>
      <c r="SVN23" s="38"/>
      <c r="SVO23" s="38"/>
      <c r="SVP23" s="38"/>
      <c r="SVQ23" s="38"/>
      <c r="SVR23" s="38"/>
      <c r="SVS23" s="38"/>
      <c r="SVT23" s="38"/>
      <c r="SVU23" s="38"/>
      <c r="SVV23" s="38"/>
      <c r="SVW23" s="38"/>
      <c r="SVX23" s="38"/>
      <c r="SVY23" s="38"/>
      <c r="SVZ23" s="38"/>
      <c r="SWA23" s="38"/>
      <c r="SWB23" s="38"/>
      <c r="SWC23" s="38"/>
      <c r="SWD23" s="38"/>
      <c r="SWE23" s="38"/>
      <c r="SWF23" s="38"/>
      <c r="SWG23" s="38"/>
      <c r="SWH23" s="38"/>
      <c r="SWI23" s="38"/>
      <c r="SWJ23" s="38"/>
      <c r="SWK23" s="38"/>
      <c r="SWL23" s="38"/>
      <c r="SWM23" s="38"/>
      <c r="SWN23" s="38"/>
      <c r="SWO23" s="38"/>
      <c r="SWP23" s="38"/>
      <c r="SWQ23" s="38"/>
      <c r="SWR23" s="38"/>
      <c r="SWS23" s="38"/>
      <c r="SWT23" s="38"/>
      <c r="SWU23" s="38"/>
      <c r="SWV23" s="38"/>
      <c r="SWW23" s="38"/>
      <c r="SWX23" s="38"/>
      <c r="SWY23" s="38"/>
      <c r="SWZ23" s="38"/>
      <c r="SXA23" s="38"/>
      <c r="SXB23" s="38"/>
      <c r="SXC23" s="38"/>
      <c r="SXD23" s="38"/>
      <c r="SXE23" s="38"/>
      <c r="SXF23" s="38"/>
      <c r="SXG23" s="38"/>
      <c r="SXH23" s="38"/>
      <c r="SXI23" s="38"/>
      <c r="SXJ23" s="38"/>
      <c r="SXK23" s="38"/>
      <c r="SXL23" s="38"/>
      <c r="SXM23" s="38"/>
      <c r="SXN23" s="38"/>
      <c r="SXO23" s="38"/>
      <c r="SXP23" s="38"/>
      <c r="SXQ23" s="38"/>
      <c r="SXR23" s="38"/>
      <c r="SXS23" s="38"/>
      <c r="SXT23" s="38"/>
      <c r="SXU23" s="38"/>
      <c r="SXV23" s="38"/>
      <c r="SXW23" s="38"/>
      <c r="SXX23" s="38"/>
      <c r="SXY23" s="38"/>
      <c r="SXZ23" s="38"/>
      <c r="SYA23" s="38"/>
      <c r="SYB23" s="38"/>
      <c r="SYC23" s="38"/>
      <c r="SYD23" s="38"/>
      <c r="SYE23" s="38"/>
      <c r="SYF23" s="38"/>
      <c r="SYG23" s="38"/>
      <c r="SYH23" s="38"/>
      <c r="SYI23" s="38"/>
      <c r="SYJ23" s="38"/>
      <c r="SYK23" s="38"/>
      <c r="SYL23" s="38"/>
      <c r="SYM23" s="38"/>
      <c r="SYN23" s="38"/>
      <c r="SYO23" s="38"/>
      <c r="SYP23" s="38"/>
      <c r="SYQ23" s="38"/>
      <c r="SYR23" s="38"/>
      <c r="SYS23" s="38"/>
      <c r="SYT23" s="38"/>
      <c r="SYU23" s="38"/>
      <c r="SYV23" s="38"/>
      <c r="SYW23" s="38"/>
      <c r="SYX23" s="38"/>
      <c r="SYY23" s="38"/>
      <c r="SYZ23" s="38"/>
      <c r="SZA23" s="38"/>
      <c r="SZB23" s="38"/>
      <c r="SZC23" s="38"/>
      <c r="SZD23" s="38"/>
      <c r="SZE23" s="38"/>
      <c r="SZF23" s="38"/>
      <c r="SZG23" s="38"/>
      <c r="SZH23" s="38"/>
      <c r="SZI23" s="38"/>
      <c r="SZJ23" s="38"/>
      <c r="SZK23" s="38"/>
      <c r="SZL23" s="38"/>
      <c r="SZM23" s="38"/>
      <c r="SZN23" s="38"/>
      <c r="SZO23" s="38"/>
      <c r="SZP23" s="38"/>
      <c r="SZQ23" s="38"/>
      <c r="SZR23" s="38"/>
      <c r="SZS23" s="38"/>
      <c r="SZT23" s="38"/>
      <c r="SZU23" s="38"/>
      <c r="SZV23" s="38"/>
      <c r="SZW23" s="38"/>
      <c r="SZX23" s="38"/>
      <c r="SZY23" s="38"/>
      <c r="SZZ23" s="38"/>
      <c r="TAA23" s="38"/>
      <c r="TAB23" s="38"/>
      <c r="TAC23" s="38"/>
      <c r="TAD23" s="38"/>
      <c r="TAE23" s="38"/>
      <c r="TAF23" s="38"/>
      <c r="TAG23" s="38"/>
      <c r="TAH23" s="38"/>
      <c r="TAI23" s="38"/>
      <c r="TAJ23" s="38"/>
      <c r="TAK23" s="38"/>
      <c r="TAL23" s="38"/>
      <c r="TAM23" s="38"/>
      <c r="TAN23" s="38"/>
      <c r="TAO23" s="38"/>
      <c r="TAP23" s="38"/>
      <c r="TAQ23" s="38"/>
      <c r="TAR23" s="38"/>
      <c r="TAS23" s="38"/>
      <c r="TAT23" s="38"/>
      <c r="TAU23" s="38"/>
      <c r="TAV23" s="38"/>
      <c r="TAW23" s="38"/>
      <c r="TAX23" s="38"/>
      <c r="TAY23" s="38"/>
      <c r="TAZ23" s="38"/>
      <c r="TBA23" s="38"/>
      <c r="TBB23" s="38"/>
      <c r="TBC23" s="38"/>
      <c r="TBD23" s="38"/>
      <c r="TBE23" s="38"/>
      <c r="TBF23" s="38"/>
      <c r="TBG23" s="38"/>
      <c r="TBH23" s="38"/>
      <c r="TBI23" s="38"/>
      <c r="TBJ23" s="38"/>
      <c r="TBK23" s="38"/>
      <c r="TBL23" s="38"/>
      <c r="TBM23" s="38"/>
      <c r="TBN23" s="38"/>
      <c r="TBO23" s="38"/>
      <c r="TBP23" s="38"/>
      <c r="TBQ23" s="38"/>
      <c r="TBR23" s="38"/>
      <c r="TBS23" s="38"/>
      <c r="TBT23" s="38"/>
      <c r="TBU23" s="38"/>
      <c r="TBV23" s="38"/>
      <c r="TBW23" s="38"/>
      <c r="TBX23" s="38"/>
      <c r="TBY23" s="38"/>
      <c r="TBZ23" s="38"/>
      <c r="TCA23" s="38"/>
      <c r="TCB23" s="38"/>
      <c r="TCC23" s="38"/>
      <c r="TCD23" s="38"/>
      <c r="TCE23" s="38"/>
      <c r="TCF23" s="38"/>
      <c r="TCG23" s="38"/>
      <c r="TCH23" s="38"/>
      <c r="TCI23" s="38"/>
      <c r="TCJ23" s="38"/>
      <c r="TCK23" s="38"/>
      <c r="TCL23" s="38"/>
      <c r="TCM23" s="38"/>
      <c r="TCN23" s="38"/>
      <c r="TCO23" s="38"/>
      <c r="TCP23" s="38"/>
      <c r="TCQ23" s="38"/>
      <c r="TCR23" s="38"/>
      <c r="TCS23" s="38"/>
      <c r="TCT23" s="38"/>
      <c r="TCU23" s="38"/>
      <c r="TCV23" s="38"/>
      <c r="TCW23" s="38"/>
      <c r="TCX23" s="38"/>
      <c r="TCY23" s="38"/>
      <c r="TCZ23" s="38"/>
      <c r="TDA23" s="38"/>
      <c r="TDB23" s="38"/>
      <c r="TDC23" s="38"/>
      <c r="TDD23" s="38"/>
      <c r="TDE23" s="38"/>
      <c r="TDF23" s="38"/>
      <c r="TDG23" s="38"/>
      <c r="TDH23" s="38"/>
      <c r="TDI23" s="38"/>
      <c r="TDJ23" s="38"/>
      <c r="TDK23" s="38"/>
      <c r="TDL23" s="38"/>
      <c r="TDM23" s="38"/>
      <c r="TDN23" s="38"/>
      <c r="TDO23" s="38"/>
      <c r="TDP23" s="38"/>
      <c r="TDQ23" s="38"/>
      <c r="TDR23" s="38"/>
      <c r="TDS23" s="38"/>
      <c r="TDT23" s="38"/>
      <c r="TDU23" s="38"/>
      <c r="TDV23" s="38"/>
      <c r="TDW23" s="38"/>
      <c r="TDX23" s="38"/>
      <c r="TDY23" s="38"/>
      <c r="TDZ23" s="38"/>
      <c r="TEA23" s="38"/>
      <c r="TEB23" s="38"/>
      <c r="TEC23" s="38"/>
      <c r="TED23" s="38"/>
      <c r="TEE23" s="38"/>
      <c r="TEF23" s="38"/>
      <c r="TEG23" s="38"/>
      <c r="TEH23" s="38"/>
      <c r="TEI23" s="38"/>
      <c r="TEJ23" s="38"/>
      <c r="TEK23" s="38"/>
      <c r="TEL23" s="38"/>
      <c r="TEM23" s="38"/>
      <c r="TEN23" s="38"/>
      <c r="TEO23" s="38"/>
      <c r="TEP23" s="38"/>
      <c r="TEQ23" s="38"/>
      <c r="TER23" s="38"/>
      <c r="TES23" s="38"/>
      <c r="TET23" s="38"/>
      <c r="TEU23" s="38"/>
      <c r="TEV23" s="38"/>
      <c r="TEW23" s="38"/>
      <c r="TEX23" s="38"/>
      <c r="TEY23" s="38"/>
      <c r="TEZ23" s="38"/>
      <c r="TFA23" s="38"/>
      <c r="TFB23" s="38"/>
      <c r="TFC23" s="38"/>
      <c r="TFD23" s="38"/>
      <c r="TFE23" s="38"/>
      <c r="TFF23" s="38"/>
      <c r="TFG23" s="38"/>
      <c r="TFH23" s="38"/>
      <c r="TFI23" s="38"/>
      <c r="TFJ23" s="38"/>
      <c r="TFK23" s="38"/>
      <c r="TFL23" s="38"/>
      <c r="TFM23" s="38"/>
      <c r="TFN23" s="38"/>
      <c r="TFO23" s="38"/>
      <c r="TFP23" s="38"/>
      <c r="TFQ23" s="38"/>
      <c r="TFR23" s="38"/>
      <c r="TFS23" s="38"/>
      <c r="TFT23" s="38"/>
      <c r="TFU23" s="38"/>
      <c r="TFV23" s="38"/>
      <c r="TFW23" s="38"/>
      <c r="TFX23" s="38"/>
      <c r="TFY23" s="38"/>
      <c r="TFZ23" s="38"/>
      <c r="TGA23" s="38"/>
      <c r="TGB23" s="38"/>
      <c r="TGC23" s="38"/>
      <c r="TGD23" s="38"/>
      <c r="TGE23" s="38"/>
      <c r="TGF23" s="38"/>
      <c r="TGG23" s="38"/>
      <c r="TGH23" s="38"/>
      <c r="TGI23" s="38"/>
      <c r="TGJ23" s="38"/>
      <c r="TGK23" s="38"/>
      <c r="TGL23" s="38"/>
      <c r="TGM23" s="38"/>
      <c r="TGN23" s="38"/>
      <c r="TGO23" s="38"/>
      <c r="TGP23" s="38"/>
      <c r="TGQ23" s="38"/>
      <c r="TGR23" s="38"/>
      <c r="TGS23" s="38"/>
      <c r="TGT23" s="38"/>
      <c r="TGU23" s="38"/>
      <c r="TGV23" s="38"/>
      <c r="TGW23" s="38"/>
      <c r="TGX23" s="38"/>
      <c r="TGY23" s="38"/>
      <c r="TGZ23" s="38"/>
      <c r="THA23" s="38"/>
      <c r="THB23" s="38"/>
      <c r="THC23" s="38"/>
      <c r="THD23" s="38"/>
      <c r="THE23" s="38"/>
      <c r="THF23" s="38"/>
      <c r="THG23" s="38"/>
      <c r="THH23" s="38"/>
      <c r="THI23" s="38"/>
      <c r="THJ23" s="38"/>
      <c r="THK23" s="38"/>
      <c r="THL23" s="38"/>
      <c r="THM23" s="38"/>
      <c r="THN23" s="38"/>
      <c r="THO23" s="38"/>
      <c r="THP23" s="38"/>
      <c r="THQ23" s="38"/>
      <c r="THR23" s="38"/>
      <c r="THS23" s="38"/>
      <c r="THT23" s="38"/>
      <c r="THU23" s="38"/>
      <c r="THV23" s="38"/>
      <c r="THW23" s="38"/>
      <c r="THX23" s="38"/>
      <c r="THY23" s="38"/>
      <c r="THZ23" s="38"/>
      <c r="TIA23" s="38"/>
      <c r="TIB23" s="38"/>
      <c r="TIC23" s="38"/>
      <c r="TID23" s="38"/>
      <c r="TIE23" s="38"/>
      <c r="TIF23" s="38"/>
      <c r="TIG23" s="38"/>
      <c r="TIH23" s="38"/>
      <c r="TII23" s="38"/>
      <c r="TIJ23" s="38"/>
      <c r="TIK23" s="38"/>
      <c r="TIL23" s="38"/>
      <c r="TIM23" s="38"/>
      <c r="TIN23" s="38"/>
      <c r="TIO23" s="38"/>
      <c r="TIP23" s="38"/>
      <c r="TIQ23" s="38"/>
      <c r="TIR23" s="38"/>
      <c r="TIS23" s="38"/>
      <c r="TIT23" s="38"/>
      <c r="TIU23" s="38"/>
      <c r="TIV23" s="38"/>
      <c r="TIW23" s="38"/>
      <c r="TIX23" s="38"/>
      <c r="TIY23" s="38"/>
      <c r="TIZ23" s="38"/>
      <c r="TJA23" s="38"/>
      <c r="TJB23" s="38"/>
      <c r="TJC23" s="38"/>
      <c r="TJD23" s="38"/>
      <c r="TJE23" s="38"/>
      <c r="TJF23" s="38"/>
      <c r="TJG23" s="38"/>
      <c r="TJH23" s="38"/>
      <c r="TJI23" s="38"/>
      <c r="TJJ23" s="38"/>
      <c r="TJK23" s="38"/>
      <c r="TJL23" s="38"/>
      <c r="TJM23" s="38"/>
      <c r="TJN23" s="38"/>
      <c r="TJO23" s="38"/>
      <c r="TJP23" s="38"/>
      <c r="TJQ23" s="38"/>
      <c r="TJR23" s="38"/>
      <c r="TJS23" s="38"/>
      <c r="TJT23" s="38"/>
      <c r="TJU23" s="38"/>
      <c r="TJV23" s="38"/>
      <c r="TJW23" s="38"/>
      <c r="TJX23" s="38"/>
      <c r="TJY23" s="38"/>
      <c r="TJZ23" s="38"/>
      <c r="TKA23" s="38"/>
      <c r="TKB23" s="38"/>
      <c r="TKC23" s="38"/>
      <c r="TKD23" s="38"/>
      <c r="TKE23" s="38"/>
      <c r="TKF23" s="38"/>
      <c r="TKG23" s="38"/>
      <c r="TKH23" s="38"/>
      <c r="TKI23" s="38"/>
      <c r="TKJ23" s="38"/>
      <c r="TKK23" s="38"/>
      <c r="TKL23" s="38"/>
      <c r="TKM23" s="38"/>
      <c r="TKN23" s="38"/>
      <c r="TKO23" s="38"/>
      <c r="TKP23" s="38"/>
      <c r="TKQ23" s="38"/>
      <c r="TKR23" s="38"/>
      <c r="TKS23" s="38"/>
      <c r="TKT23" s="38"/>
      <c r="TKU23" s="38"/>
      <c r="TKV23" s="38"/>
      <c r="TKW23" s="38"/>
      <c r="TKX23" s="38"/>
      <c r="TKY23" s="38"/>
      <c r="TKZ23" s="38"/>
      <c r="TLA23" s="38"/>
      <c r="TLB23" s="38"/>
      <c r="TLC23" s="38"/>
      <c r="TLD23" s="38"/>
      <c r="TLE23" s="38"/>
      <c r="TLF23" s="38"/>
      <c r="TLG23" s="38"/>
      <c r="TLH23" s="38"/>
      <c r="TLI23" s="38"/>
      <c r="TLJ23" s="38"/>
      <c r="TLK23" s="38"/>
      <c r="TLL23" s="38"/>
      <c r="TLM23" s="38"/>
      <c r="TLN23" s="38"/>
      <c r="TLO23" s="38"/>
      <c r="TLP23" s="38"/>
      <c r="TLQ23" s="38"/>
      <c r="TLR23" s="38"/>
      <c r="TLS23" s="38"/>
      <c r="TLT23" s="38"/>
      <c r="TLU23" s="38"/>
      <c r="TLV23" s="38"/>
      <c r="TLW23" s="38"/>
      <c r="TLX23" s="38"/>
      <c r="TLY23" s="38"/>
      <c r="TLZ23" s="38"/>
      <c r="TMA23" s="38"/>
      <c r="TMB23" s="38"/>
      <c r="TMC23" s="38"/>
      <c r="TMD23" s="38"/>
      <c r="TME23" s="38"/>
      <c r="TMF23" s="38"/>
      <c r="TMG23" s="38"/>
      <c r="TMH23" s="38"/>
      <c r="TMI23" s="38"/>
      <c r="TMJ23" s="38"/>
      <c r="TMK23" s="38"/>
      <c r="TML23" s="38"/>
      <c r="TMM23" s="38"/>
      <c r="TMN23" s="38"/>
      <c r="TMO23" s="38"/>
      <c r="TMP23" s="38"/>
      <c r="TMQ23" s="38"/>
      <c r="TMR23" s="38"/>
      <c r="TMS23" s="38"/>
      <c r="TMT23" s="38"/>
      <c r="TMU23" s="38"/>
      <c r="TMV23" s="38"/>
      <c r="TMW23" s="38"/>
      <c r="TMX23" s="38"/>
      <c r="TMY23" s="38"/>
      <c r="TMZ23" s="38"/>
      <c r="TNA23" s="38"/>
      <c r="TNB23" s="38"/>
      <c r="TNC23" s="38"/>
      <c r="TND23" s="38"/>
      <c r="TNE23" s="38"/>
      <c r="TNF23" s="38"/>
      <c r="TNG23" s="38"/>
      <c r="TNH23" s="38"/>
      <c r="TNI23" s="38"/>
      <c r="TNJ23" s="38"/>
      <c r="TNK23" s="38"/>
      <c r="TNL23" s="38"/>
      <c r="TNM23" s="38"/>
      <c r="TNN23" s="38"/>
      <c r="TNO23" s="38"/>
      <c r="TNP23" s="38"/>
      <c r="TNQ23" s="38"/>
      <c r="TNR23" s="38"/>
      <c r="TNS23" s="38"/>
      <c r="TNT23" s="38"/>
      <c r="TNU23" s="38"/>
      <c r="TNV23" s="38"/>
      <c r="TNW23" s="38"/>
      <c r="TNX23" s="38"/>
      <c r="TNY23" s="38"/>
      <c r="TNZ23" s="38"/>
      <c r="TOA23" s="38"/>
      <c r="TOB23" s="38"/>
      <c r="TOC23" s="38"/>
      <c r="TOD23" s="38"/>
      <c r="TOE23" s="38"/>
      <c r="TOF23" s="38"/>
      <c r="TOG23" s="38"/>
      <c r="TOH23" s="38"/>
      <c r="TOI23" s="38"/>
      <c r="TOJ23" s="38"/>
      <c r="TOK23" s="38"/>
      <c r="TOL23" s="38"/>
      <c r="TOM23" s="38"/>
      <c r="TON23" s="38"/>
      <c r="TOO23" s="38"/>
      <c r="TOP23" s="38"/>
      <c r="TOQ23" s="38"/>
      <c r="TOR23" s="38"/>
      <c r="TOS23" s="38"/>
      <c r="TOT23" s="38"/>
      <c r="TOU23" s="38"/>
      <c r="TOV23" s="38"/>
      <c r="TOW23" s="38"/>
      <c r="TOX23" s="38"/>
      <c r="TOY23" s="38"/>
      <c r="TOZ23" s="38"/>
      <c r="TPA23" s="38"/>
      <c r="TPB23" s="38"/>
      <c r="TPC23" s="38"/>
      <c r="TPD23" s="38"/>
      <c r="TPE23" s="38"/>
      <c r="TPF23" s="38"/>
      <c r="TPG23" s="38"/>
      <c r="TPH23" s="38"/>
      <c r="TPI23" s="38"/>
      <c r="TPJ23" s="38"/>
      <c r="TPK23" s="38"/>
      <c r="TPL23" s="38"/>
      <c r="TPM23" s="38"/>
      <c r="TPN23" s="38"/>
      <c r="TPO23" s="38"/>
      <c r="TPP23" s="38"/>
      <c r="TPQ23" s="38"/>
      <c r="TPR23" s="38"/>
      <c r="TPS23" s="38"/>
      <c r="TPT23" s="38"/>
      <c r="TPU23" s="38"/>
      <c r="TPV23" s="38"/>
      <c r="TPW23" s="38"/>
      <c r="TPX23" s="38"/>
      <c r="TPY23" s="38"/>
      <c r="TPZ23" s="38"/>
      <c r="TQA23" s="38"/>
      <c r="TQB23" s="38"/>
      <c r="TQC23" s="38"/>
      <c r="TQD23" s="38"/>
      <c r="TQE23" s="38"/>
      <c r="TQF23" s="38"/>
      <c r="TQG23" s="38"/>
      <c r="TQH23" s="38"/>
      <c r="TQI23" s="38"/>
      <c r="TQJ23" s="38"/>
      <c r="TQK23" s="38"/>
      <c r="TQL23" s="38"/>
      <c r="TQM23" s="38"/>
      <c r="TQN23" s="38"/>
      <c r="TQO23" s="38"/>
      <c r="TQP23" s="38"/>
      <c r="TQQ23" s="38"/>
      <c r="TQR23" s="38"/>
      <c r="TQS23" s="38"/>
      <c r="TQT23" s="38"/>
      <c r="TQU23" s="38"/>
      <c r="TQV23" s="38"/>
      <c r="TQW23" s="38"/>
      <c r="TQX23" s="38"/>
      <c r="TQY23" s="38"/>
      <c r="TQZ23" s="38"/>
      <c r="TRA23" s="38"/>
      <c r="TRB23" s="38"/>
      <c r="TRC23" s="38"/>
      <c r="TRD23" s="38"/>
      <c r="TRE23" s="38"/>
      <c r="TRF23" s="38"/>
      <c r="TRG23" s="38"/>
      <c r="TRH23" s="38"/>
      <c r="TRI23" s="38"/>
      <c r="TRJ23" s="38"/>
      <c r="TRK23" s="38"/>
      <c r="TRL23" s="38"/>
      <c r="TRM23" s="38"/>
      <c r="TRN23" s="38"/>
      <c r="TRO23" s="38"/>
      <c r="TRP23" s="38"/>
      <c r="TRQ23" s="38"/>
      <c r="TRR23" s="38"/>
      <c r="TRS23" s="38"/>
      <c r="TRT23" s="38"/>
      <c r="TRU23" s="38"/>
      <c r="TRV23" s="38"/>
      <c r="TRW23" s="38"/>
      <c r="TRX23" s="38"/>
      <c r="TRY23" s="38"/>
      <c r="TRZ23" s="38"/>
      <c r="TSA23" s="38"/>
      <c r="TSB23" s="38"/>
      <c r="TSC23" s="38"/>
      <c r="TSD23" s="38"/>
      <c r="TSE23" s="38"/>
      <c r="TSF23" s="38"/>
      <c r="TSG23" s="38"/>
      <c r="TSH23" s="38"/>
      <c r="TSI23" s="38"/>
      <c r="TSJ23" s="38"/>
      <c r="TSK23" s="38"/>
      <c r="TSL23" s="38"/>
      <c r="TSM23" s="38"/>
      <c r="TSN23" s="38"/>
      <c r="TSO23" s="38"/>
      <c r="TSP23" s="38"/>
      <c r="TSQ23" s="38"/>
      <c r="TSR23" s="38"/>
      <c r="TSS23" s="38"/>
      <c r="TST23" s="38"/>
      <c r="TSU23" s="38"/>
      <c r="TSV23" s="38"/>
      <c r="TSW23" s="38"/>
      <c r="TSX23" s="38"/>
      <c r="TSY23" s="38"/>
      <c r="TSZ23" s="38"/>
      <c r="TTA23" s="38"/>
      <c r="TTB23" s="38"/>
      <c r="TTC23" s="38"/>
      <c r="TTD23" s="38"/>
      <c r="TTE23" s="38"/>
      <c r="TTF23" s="38"/>
      <c r="TTG23" s="38"/>
      <c r="TTH23" s="38"/>
      <c r="TTI23" s="38"/>
      <c r="TTJ23" s="38"/>
      <c r="TTK23" s="38"/>
      <c r="TTL23" s="38"/>
      <c r="TTM23" s="38"/>
      <c r="TTN23" s="38"/>
      <c r="TTO23" s="38"/>
      <c r="TTP23" s="38"/>
      <c r="TTQ23" s="38"/>
      <c r="TTR23" s="38"/>
      <c r="TTS23" s="38"/>
      <c r="TTT23" s="38"/>
      <c r="TTU23" s="38"/>
      <c r="TTV23" s="38"/>
      <c r="TTW23" s="38"/>
      <c r="TTX23" s="38"/>
      <c r="TTY23" s="38"/>
      <c r="TTZ23" s="38"/>
      <c r="TUA23" s="38"/>
      <c r="TUB23" s="38"/>
      <c r="TUC23" s="38"/>
      <c r="TUD23" s="38"/>
      <c r="TUE23" s="38"/>
      <c r="TUF23" s="38"/>
      <c r="TUG23" s="38"/>
      <c r="TUH23" s="38"/>
      <c r="TUI23" s="38"/>
      <c r="TUJ23" s="38"/>
      <c r="TUK23" s="38"/>
      <c r="TUL23" s="38"/>
      <c r="TUM23" s="38"/>
      <c r="TUN23" s="38"/>
      <c r="TUO23" s="38"/>
      <c r="TUP23" s="38"/>
      <c r="TUQ23" s="38"/>
      <c r="TUR23" s="38"/>
      <c r="TUS23" s="38"/>
      <c r="TUT23" s="38"/>
      <c r="TUU23" s="38"/>
      <c r="TUV23" s="38"/>
      <c r="TUW23" s="38"/>
      <c r="TUX23" s="38"/>
      <c r="TUY23" s="38"/>
      <c r="TUZ23" s="38"/>
      <c r="TVA23" s="38"/>
      <c r="TVB23" s="38"/>
      <c r="TVC23" s="38"/>
      <c r="TVD23" s="38"/>
      <c r="TVE23" s="38"/>
      <c r="TVF23" s="38"/>
      <c r="TVG23" s="38"/>
      <c r="TVH23" s="38"/>
      <c r="TVI23" s="38"/>
      <c r="TVJ23" s="38"/>
      <c r="TVK23" s="38"/>
      <c r="TVL23" s="38"/>
      <c r="TVM23" s="38"/>
      <c r="TVN23" s="38"/>
      <c r="TVO23" s="38"/>
      <c r="TVP23" s="38"/>
      <c r="TVQ23" s="38"/>
      <c r="TVR23" s="38"/>
      <c r="TVS23" s="38"/>
      <c r="TVT23" s="38"/>
      <c r="TVU23" s="38"/>
      <c r="TVV23" s="38"/>
      <c r="TVW23" s="38"/>
      <c r="TVX23" s="38"/>
      <c r="TVY23" s="38"/>
      <c r="TVZ23" s="38"/>
      <c r="TWA23" s="38"/>
      <c r="TWB23" s="38"/>
      <c r="TWC23" s="38"/>
      <c r="TWD23" s="38"/>
      <c r="TWE23" s="38"/>
      <c r="TWF23" s="38"/>
      <c r="TWG23" s="38"/>
      <c r="TWH23" s="38"/>
      <c r="TWI23" s="38"/>
      <c r="TWJ23" s="38"/>
      <c r="TWK23" s="38"/>
      <c r="TWL23" s="38"/>
      <c r="TWM23" s="38"/>
      <c r="TWN23" s="38"/>
      <c r="TWO23" s="38"/>
      <c r="TWP23" s="38"/>
      <c r="TWQ23" s="38"/>
      <c r="TWR23" s="38"/>
      <c r="TWS23" s="38"/>
      <c r="TWT23" s="38"/>
      <c r="TWU23" s="38"/>
      <c r="TWV23" s="38"/>
      <c r="TWW23" s="38"/>
      <c r="TWX23" s="38"/>
      <c r="TWY23" s="38"/>
      <c r="TWZ23" s="38"/>
      <c r="TXA23" s="38"/>
      <c r="TXB23" s="38"/>
      <c r="TXC23" s="38"/>
      <c r="TXD23" s="38"/>
      <c r="TXE23" s="38"/>
      <c r="TXF23" s="38"/>
      <c r="TXG23" s="38"/>
      <c r="TXH23" s="38"/>
      <c r="TXI23" s="38"/>
      <c r="TXJ23" s="38"/>
      <c r="TXK23" s="38"/>
      <c r="TXL23" s="38"/>
      <c r="TXM23" s="38"/>
      <c r="TXN23" s="38"/>
      <c r="TXO23" s="38"/>
      <c r="TXP23" s="38"/>
      <c r="TXQ23" s="38"/>
      <c r="TXR23" s="38"/>
      <c r="TXS23" s="38"/>
      <c r="TXT23" s="38"/>
      <c r="TXU23" s="38"/>
      <c r="TXV23" s="38"/>
      <c r="TXW23" s="38"/>
      <c r="TXX23" s="38"/>
      <c r="TXY23" s="38"/>
      <c r="TXZ23" s="38"/>
      <c r="TYA23" s="38"/>
      <c r="TYB23" s="38"/>
      <c r="TYC23" s="38"/>
      <c r="TYD23" s="38"/>
      <c r="TYE23" s="38"/>
      <c r="TYF23" s="38"/>
      <c r="TYG23" s="38"/>
      <c r="TYH23" s="38"/>
      <c r="TYI23" s="38"/>
      <c r="TYJ23" s="38"/>
      <c r="TYK23" s="38"/>
      <c r="TYL23" s="38"/>
      <c r="TYM23" s="38"/>
      <c r="TYN23" s="38"/>
      <c r="TYO23" s="38"/>
      <c r="TYP23" s="38"/>
      <c r="TYQ23" s="38"/>
      <c r="TYR23" s="38"/>
      <c r="TYS23" s="38"/>
      <c r="TYT23" s="38"/>
      <c r="TYU23" s="38"/>
      <c r="TYV23" s="38"/>
      <c r="TYW23" s="38"/>
      <c r="TYX23" s="38"/>
      <c r="TYY23" s="38"/>
      <c r="TYZ23" s="38"/>
      <c r="TZA23" s="38"/>
      <c r="TZB23" s="38"/>
      <c r="TZC23" s="38"/>
      <c r="TZD23" s="38"/>
      <c r="TZE23" s="38"/>
      <c r="TZF23" s="38"/>
      <c r="TZG23" s="38"/>
      <c r="TZH23" s="38"/>
      <c r="TZI23" s="38"/>
      <c r="TZJ23" s="38"/>
      <c r="TZK23" s="38"/>
      <c r="TZL23" s="38"/>
      <c r="TZM23" s="38"/>
      <c r="TZN23" s="38"/>
      <c r="TZO23" s="38"/>
      <c r="TZP23" s="38"/>
      <c r="TZQ23" s="38"/>
      <c r="TZR23" s="38"/>
      <c r="TZS23" s="38"/>
      <c r="TZT23" s="38"/>
      <c r="TZU23" s="38"/>
      <c r="TZV23" s="38"/>
      <c r="TZW23" s="38"/>
      <c r="TZX23" s="38"/>
      <c r="TZY23" s="38"/>
      <c r="TZZ23" s="38"/>
      <c r="UAA23" s="38"/>
      <c r="UAB23" s="38"/>
      <c r="UAC23" s="38"/>
      <c r="UAD23" s="38"/>
      <c r="UAE23" s="38"/>
      <c r="UAF23" s="38"/>
      <c r="UAG23" s="38"/>
      <c r="UAH23" s="38"/>
      <c r="UAI23" s="38"/>
      <c r="UAJ23" s="38"/>
      <c r="UAK23" s="38"/>
      <c r="UAL23" s="38"/>
      <c r="UAM23" s="38"/>
      <c r="UAN23" s="38"/>
      <c r="UAO23" s="38"/>
      <c r="UAP23" s="38"/>
      <c r="UAQ23" s="38"/>
      <c r="UAR23" s="38"/>
      <c r="UAS23" s="38"/>
      <c r="UAT23" s="38"/>
      <c r="UAU23" s="38"/>
      <c r="UAV23" s="38"/>
      <c r="UAW23" s="38"/>
      <c r="UAX23" s="38"/>
      <c r="UAY23" s="38"/>
      <c r="UAZ23" s="38"/>
      <c r="UBA23" s="38"/>
      <c r="UBB23" s="38"/>
      <c r="UBC23" s="38"/>
      <c r="UBD23" s="38"/>
      <c r="UBE23" s="38"/>
      <c r="UBF23" s="38"/>
      <c r="UBG23" s="38"/>
      <c r="UBH23" s="38"/>
      <c r="UBI23" s="38"/>
      <c r="UBJ23" s="38"/>
      <c r="UBK23" s="38"/>
      <c r="UBL23" s="38"/>
      <c r="UBM23" s="38"/>
      <c r="UBN23" s="38"/>
      <c r="UBO23" s="38"/>
      <c r="UBP23" s="38"/>
      <c r="UBQ23" s="38"/>
      <c r="UBR23" s="38"/>
      <c r="UBS23" s="38"/>
      <c r="UBT23" s="38"/>
      <c r="UBU23" s="38"/>
      <c r="UBV23" s="38"/>
      <c r="UBW23" s="38"/>
      <c r="UBX23" s="38"/>
      <c r="UBY23" s="38"/>
      <c r="UBZ23" s="38"/>
      <c r="UCA23" s="38"/>
      <c r="UCB23" s="38"/>
      <c r="UCC23" s="38"/>
      <c r="UCD23" s="38"/>
      <c r="UCE23" s="38"/>
      <c r="UCF23" s="38"/>
      <c r="UCG23" s="38"/>
      <c r="UCH23" s="38"/>
      <c r="UCI23" s="38"/>
      <c r="UCJ23" s="38"/>
      <c r="UCK23" s="38"/>
      <c r="UCL23" s="38"/>
      <c r="UCM23" s="38"/>
      <c r="UCN23" s="38"/>
      <c r="UCO23" s="38"/>
      <c r="UCP23" s="38"/>
      <c r="UCQ23" s="38"/>
      <c r="UCR23" s="38"/>
      <c r="UCS23" s="38"/>
      <c r="UCT23" s="38"/>
      <c r="UCU23" s="38"/>
      <c r="UCV23" s="38"/>
      <c r="UCW23" s="38"/>
      <c r="UCX23" s="38"/>
      <c r="UCY23" s="38"/>
      <c r="UCZ23" s="38"/>
      <c r="UDA23" s="38"/>
      <c r="UDB23" s="38"/>
      <c r="UDC23" s="38"/>
      <c r="UDD23" s="38"/>
      <c r="UDE23" s="38"/>
      <c r="UDF23" s="38"/>
      <c r="UDG23" s="38"/>
      <c r="UDH23" s="38"/>
      <c r="UDI23" s="38"/>
      <c r="UDJ23" s="38"/>
      <c r="UDK23" s="38"/>
      <c r="UDL23" s="38"/>
      <c r="UDM23" s="38"/>
      <c r="UDN23" s="38"/>
      <c r="UDO23" s="38"/>
      <c r="UDP23" s="38"/>
      <c r="UDQ23" s="38"/>
      <c r="UDR23" s="38"/>
      <c r="UDS23" s="38"/>
      <c r="UDT23" s="38"/>
      <c r="UDU23" s="38"/>
      <c r="UDV23" s="38"/>
      <c r="UDW23" s="38"/>
      <c r="UDX23" s="38"/>
      <c r="UDY23" s="38"/>
      <c r="UDZ23" s="38"/>
      <c r="UEA23" s="38"/>
      <c r="UEB23" s="38"/>
      <c r="UEC23" s="38"/>
      <c r="UED23" s="38"/>
      <c r="UEE23" s="38"/>
      <c r="UEF23" s="38"/>
      <c r="UEG23" s="38"/>
      <c r="UEH23" s="38"/>
      <c r="UEI23" s="38"/>
      <c r="UEJ23" s="38"/>
      <c r="UEK23" s="38"/>
      <c r="UEL23" s="38"/>
      <c r="UEM23" s="38"/>
      <c r="UEN23" s="38"/>
      <c r="UEO23" s="38"/>
      <c r="UEP23" s="38"/>
      <c r="UEQ23" s="38"/>
      <c r="UER23" s="38"/>
      <c r="UES23" s="38"/>
      <c r="UET23" s="38"/>
      <c r="UEU23" s="38"/>
      <c r="UEV23" s="38"/>
      <c r="UEW23" s="38"/>
      <c r="UEX23" s="38"/>
      <c r="UEY23" s="38"/>
      <c r="UEZ23" s="38"/>
      <c r="UFA23" s="38"/>
      <c r="UFB23" s="38"/>
      <c r="UFC23" s="38"/>
      <c r="UFD23" s="38"/>
      <c r="UFE23" s="38"/>
      <c r="UFF23" s="38"/>
      <c r="UFG23" s="38"/>
      <c r="UFH23" s="38"/>
      <c r="UFI23" s="38"/>
      <c r="UFJ23" s="38"/>
      <c r="UFK23" s="38"/>
      <c r="UFL23" s="38"/>
      <c r="UFM23" s="38"/>
      <c r="UFN23" s="38"/>
      <c r="UFO23" s="38"/>
      <c r="UFP23" s="38"/>
      <c r="UFQ23" s="38"/>
      <c r="UFR23" s="38"/>
      <c r="UFS23" s="38"/>
      <c r="UFT23" s="38"/>
      <c r="UFU23" s="38"/>
      <c r="UFV23" s="38"/>
      <c r="UFW23" s="38"/>
      <c r="UFX23" s="38"/>
      <c r="UFY23" s="38"/>
      <c r="UFZ23" s="38"/>
      <c r="UGA23" s="38"/>
      <c r="UGB23" s="38"/>
      <c r="UGC23" s="38"/>
      <c r="UGD23" s="38"/>
      <c r="UGE23" s="38"/>
      <c r="UGF23" s="38"/>
      <c r="UGG23" s="38"/>
      <c r="UGH23" s="38"/>
      <c r="UGI23" s="38"/>
      <c r="UGJ23" s="38"/>
      <c r="UGK23" s="38"/>
      <c r="UGL23" s="38"/>
      <c r="UGM23" s="38"/>
      <c r="UGN23" s="38"/>
      <c r="UGO23" s="38"/>
      <c r="UGP23" s="38"/>
      <c r="UGQ23" s="38"/>
      <c r="UGR23" s="38"/>
      <c r="UGS23" s="38"/>
      <c r="UGT23" s="38"/>
      <c r="UGU23" s="38"/>
      <c r="UGV23" s="38"/>
      <c r="UGW23" s="38"/>
      <c r="UGX23" s="38"/>
      <c r="UGY23" s="38"/>
      <c r="UGZ23" s="38"/>
      <c r="UHA23" s="38"/>
      <c r="UHB23" s="38"/>
      <c r="UHC23" s="38"/>
      <c r="UHD23" s="38"/>
      <c r="UHE23" s="38"/>
      <c r="UHF23" s="38"/>
      <c r="UHG23" s="38"/>
      <c r="UHH23" s="38"/>
      <c r="UHI23" s="38"/>
      <c r="UHJ23" s="38"/>
      <c r="UHK23" s="38"/>
      <c r="UHL23" s="38"/>
      <c r="UHM23" s="38"/>
      <c r="UHN23" s="38"/>
      <c r="UHO23" s="38"/>
      <c r="UHP23" s="38"/>
      <c r="UHQ23" s="38"/>
      <c r="UHR23" s="38"/>
      <c r="UHS23" s="38"/>
      <c r="UHT23" s="38"/>
      <c r="UHU23" s="38"/>
      <c r="UHV23" s="38"/>
      <c r="UHW23" s="38"/>
      <c r="UHX23" s="38"/>
      <c r="UHY23" s="38"/>
      <c r="UHZ23" s="38"/>
      <c r="UIA23" s="38"/>
      <c r="UIB23" s="38"/>
      <c r="UIC23" s="38"/>
      <c r="UID23" s="38"/>
      <c r="UIE23" s="38"/>
      <c r="UIF23" s="38"/>
      <c r="UIG23" s="38"/>
      <c r="UIH23" s="38"/>
      <c r="UII23" s="38"/>
      <c r="UIJ23" s="38"/>
      <c r="UIK23" s="38"/>
      <c r="UIL23" s="38"/>
      <c r="UIM23" s="38"/>
      <c r="UIN23" s="38"/>
      <c r="UIO23" s="38"/>
      <c r="UIP23" s="38"/>
      <c r="UIQ23" s="38"/>
      <c r="UIR23" s="38"/>
      <c r="UIS23" s="38"/>
      <c r="UIT23" s="38"/>
      <c r="UIU23" s="38"/>
      <c r="UIV23" s="38"/>
      <c r="UIW23" s="38"/>
      <c r="UIX23" s="38"/>
      <c r="UIY23" s="38"/>
      <c r="UIZ23" s="38"/>
      <c r="UJA23" s="38"/>
      <c r="UJB23" s="38"/>
      <c r="UJC23" s="38"/>
      <c r="UJD23" s="38"/>
      <c r="UJE23" s="38"/>
      <c r="UJF23" s="38"/>
      <c r="UJG23" s="38"/>
      <c r="UJH23" s="38"/>
      <c r="UJI23" s="38"/>
      <c r="UJJ23" s="38"/>
      <c r="UJK23" s="38"/>
      <c r="UJL23" s="38"/>
      <c r="UJM23" s="38"/>
      <c r="UJN23" s="38"/>
      <c r="UJO23" s="38"/>
      <c r="UJP23" s="38"/>
      <c r="UJQ23" s="38"/>
      <c r="UJR23" s="38"/>
      <c r="UJS23" s="38"/>
      <c r="UJT23" s="38"/>
      <c r="UJU23" s="38"/>
      <c r="UJV23" s="38"/>
      <c r="UJW23" s="38"/>
      <c r="UJX23" s="38"/>
      <c r="UJY23" s="38"/>
      <c r="UJZ23" s="38"/>
      <c r="UKA23" s="38"/>
      <c r="UKB23" s="38"/>
      <c r="UKC23" s="38"/>
      <c r="UKD23" s="38"/>
      <c r="UKE23" s="38"/>
      <c r="UKF23" s="38"/>
      <c r="UKG23" s="38"/>
      <c r="UKH23" s="38"/>
      <c r="UKI23" s="38"/>
      <c r="UKJ23" s="38"/>
      <c r="UKK23" s="38"/>
      <c r="UKL23" s="38"/>
      <c r="UKM23" s="38"/>
      <c r="UKN23" s="38"/>
      <c r="UKO23" s="38"/>
      <c r="UKP23" s="38"/>
      <c r="UKQ23" s="38"/>
      <c r="UKR23" s="38"/>
      <c r="UKS23" s="38"/>
      <c r="UKT23" s="38"/>
      <c r="UKU23" s="38"/>
      <c r="UKV23" s="38"/>
      <c r="UKW23" s="38"/>
      <c r="UKX23" s="38"/>
      <c r="UKY23" s="38"/>
      <c r="UKZ23" s="38"/>
      <c r="ULA23" s="38"/>
      <c r="ULB23" s="38"/>
      <c r="ULC23" s="38"/>
      <c r="ULD23" s="38"/>
      <c r="ULE23" s="38"/>
      <c r="ULF23" s="38"/>
      <c r="ULG23" s="38"/>
      <c r="ULH23" s="38"/>
      <c r="ULI23" s="38"/>
      <c r="ULJ23" s="38"/>
      <c r="ULK23" s="38"/>
      <c r="ULL23" s="38"/>
      <c r="ULM23" s="38"/>
      <c r="ULN23" s="38"/>
      <c r="ULO23" s="38"/>
      <c r="ULP23" s="38"/>
      <c r="ULQ23" s="38"/>
      <c r="ULR23" s="38"/>
      <c r="ULS23" s="38"/>
      <c r="ULT23" s="38"/>
      <c r="ULU23" s="38"/>
      <c r="ULV23" s="38"/>
      <c r="ULW23" s="38"/>
      <c r="ULX23" s="38"/>
      <c r="ULY23" s="38"/>
      <c r="ULZ23" s="38"/>
      <c r="UMA23" s="38"/>
      <c r="UMB23" s="38"/>
      <c r="UMC23" s="38"/>
      <c r="UMD23" s="38"/>
      <c r="UME23" s="38"/>
      <c r="UMF23" s="38"/>
      <c r="UMG23" s="38"/>
      <c r="UMH23" s="38"/>
      <c r="UMI23" s="38"/>
      <c r="UMJ23" s="38"/>
      <c r="UMK23" s="38"/>
      <c r="UML23" s="38"/>
      <c r="UMM23" s="38"/>
      <c r="UMN23" s="38"/>
      <c r="UMO23" s="38"/>
      <c r="UMP23" s="38"/>
      <c r="UMQ23" s="38"/>
      <c r="UMR23" s="38"/>
      <c r="UMS23" s="38"/>
      <c r="UMT23" s="38"/>
      <c r="UMU23" s="38"/>
      <c r="UMV23" s="38"/>
      <c r="UMW23" s="38"/>
      <c r="UMX23" s="38"/>
      <c r="UMY23" s="38"/>
      <c r="UMZ23" s="38"/>
      <c r="UNA23" s="38"/>
      <c r="UNB23" s="38"/>
      <c r="UNC23" s="38"/>
      <c r="UND23" s="38"/>
      <c r="UNE23" s="38"/>
      <c r="UNF23" s="38"/>
      <c r="UNG23" s="38"/>
      <c r="UNH23" s="38"/>
      <c r="UNI23" s="38"/>
      <c r="UNJ23" s="38"/>
      <c r="UNK23" s="38"/>
      <c r="UNL23" s="38"/>
      <c r="UNM23" s="38"/>
      <c r="UNN23" s="38"/>
      <c r="UNO23" s="38"/>
      <c r="UNP23" s="38"/>
      <c r="UNQ23" s="38"/>
      <c r="UNR23" s="38"/>
      <c r="UNS23" s="38"/>
      <c r="UNT23" s="38"/>
      <c r="UNU23" s="38"/>
      <c r="UNV23" s="38"/>
      <c r="UNW23" s="38"/>
      <c r="UNX23" s="38"/>
      <c r="UNY23" s="38"/>
      <c r="UNZ23" s="38"/>
      <c r="UOA23" s="38"/>
      <c r="UOB23" s="38"/>
      <c r="UOC23" s="38"/>
      <c r="UOD23" s="38"/>
      <c r="UOE23" s="38"/>
      <c r="UOF23" s="38"/>
      <c r="UOG23" s="38"/>
      <c r="UOH23" s="38"/>
      <c r="UOI23" s="38"/>
      <c r="UOJ23" s="38"/>
      <c r="UOK23" s="38"/>
      <c r="UOL23" s="38"/>
      <c r="UOM23" s="38"/>
      <c r="UON23" s="38"/>
      <c r="UOO23" s="38"/>
      <c r="UOP23" s="38"/>
      <c r="UOQ23" s="38"/>
      <c r="UOR23" s="38"/>
      <c r="UOS23" s="38"/>
      <c r="UOT23" s="38"/>
      <c r="UOU23" s="38"/>
      <c r="UOV23" s="38"/>
      <c r="UOW23" s="38"/>
      <c r="UOX23" s="38"/>
      <c r="UOY23" s="38"/>
      <c r="UOZ23" s="38"/>
      <c r="UPA23" s="38"/>
      <c r="UPB23" s="38"/>
      <c r="UPC23" s="38"/>
      <c r="UPD23" s="38"/>
      <c r="UPE23" s="38"/>
      <c r="UPF23" s="38"/>
      <c r="UPG23" s="38"/>
      <c r="UPH23" s="38"/>
      <c r="UPI23" s="38"/>
      <c r="UPJ23" s="38"/>
      <c r="UPK23" s="38"/>
      <c r="UPL23" s="38"/>
      <c r="UPM23" s="38"/>
      <c r="UPN23" s="38"/>
      <c r="UPO23" s="38"/>
      <c r="UPP23" s="38"/>
      <c r="UPQ23" s="38"/>
      <c r="UPR23" s="38"/>
      <c r="UPS23" s="38"/>
      <c r="UPT23" s="38"/>
      <c r="UPU23" s="38"/>
      <c r="UPV23" s="38"/>
      <c r="UPW23" s="38"/>
      <c r="UPX23" s="38"/>
      <c r="UPY23" s="38"/>
      <c r="UPZ23" s="38"/>
      <c r="UQA23" s="38"/>
      <c r="UQB23" s="38"/>
      <c r="UQC23" s="38"/>
      <c r="UQD23" s="38"/>
      <c r="UQE23" s="38"/>
      <c r="UQF23" s="38"/>
      <c r="UQG23" s="38"/>
      <c r="UQH23" s="38"/>
      <c r="UQI23" s="38"/>
      <c r="UQJ23" s="38"/>
      <c r="UQK23" s="38"/>
      <c r="UQL23" s="38"/>
      <c r="UQM23" s="38"/>
      <c r="UQN23" s="38"/>
      <c r="UQO23" s="38"/>
      <c r="UQP23" s="38"/>
      <c r="UQQ23" s="38"/>
      <c r="UQR23" s="38"/>
      <c r="UQS23" s="38"/>
      <c r="UQT23" s="38"/>
      <c r="UQU23" s="38"/>
      <c r="UQV23" s="38"/>
      <c r="UQW23" s="38"/>
      <c r="UQX23" s="38"/>
      <c r="UQY23" s="38"/>
      <c r="UQZ23" s="38"/>
      <c r="URA23" s="38"/>
      <c r="URB23" s="38"/>
      <c r="URC23" s="38"/>
      <c r="URD23" s="38"/>
      <c r="URE23" s="38"/>
      <c r="URF23" s="38"/>
      <c r="URG23" s="38"/>
      <c r="URH23" s="38"/>
      <c r="URI23" s="38"/>
      <c r="URJ23" s="38"/>
      <c r="URK23" s="38"/>
      <c r="URL23" s="38"/>
      <c r="URM23" s="38"/>
      <c r="URN23" s="38"/>
      <c r="URO23" s="38"/>
      <c r="URP23" s="38"/>
      <c r="URQ23" s="38"/>
      <c r="URR23" s="38"/>
      <c r="URS23" s="38"/>
      <c r="URT23" s="38"/>
      <c r="URU23" s="38"/>
      <c r="URV23" s="38"/>
      <c r="URW23" s="38"/>
      <c r="URX23" s="38"/>
      <c r="URY23" s="38"/>
      <c r="URZ23" s="38"/>
      <c r="USA23" s="38"/>
      <c r="USB23" s="38"/>
      <c r="USC23" s="38"/>
      <c r="USD23" s="38"/>
      <c r="USE23" s="38"/>
      <c r="USF23" s="38"/>
      <c r="USG23" s="38"/>
      <c r="USH23" s="38"/>
      <c r="USI23" s="38"/>
      <c r="USJ23" s="38"/>
      <c r="USK23" s="38"/>
      <c r="USL23" s="38"/>
      <c r="USM23" s="38"/>
      <c r="USN23" s="38"/>
      <c r="USO23" s="38"/>
      <c r="USP23" s="38"/>
      <c r="USQ23" s="38"/>
      <c r="USR23" s="38"/>
      <c r="USS23" s="38"/>
      <c r="UST23" s="38"/>
      <c r="USU23" s="38"/>
      <c r="USV23" s="38"/>
      <c r="USW23" s="38"/>
      <c r="USX23" s="38"/>
      <c r="USY23" s="38"/>
      <c r="USZ23" s="38"/>
      <c r="UTA23" s="38"/>
      <c r="UTB23" s="38"/>
      <c r="UTC23" s="38"/>
      <c r="UTD23" s="38"/>
      <c r="UTE23" s="38"/>
      <c r="UTF23" s="38"/>
      <c r="UTG23" s="38"/>
      <c r="UTH23" s="38"/>
      <c r="UTI23" s="38"/>
      <c r="UTJ23" s="38"/>
      <c r="UTK23" s="38"/>
      <c r="UTL23" s="38"/>
      <c r="UTM23" s="38"/>
      <c r="UTN23" s="38"/>
      <c r="UTO23" s="38"/>
      <c r="UTP23" s="38"/>
      <c r="UTQ23" s="38"/>
      <c r="UTR23" s="38"/>
      <c r="UTS23" s="38"/>
      <c r="UTT23" s="38"/>
      <c r="UTU23" s="38"/>
      <c r="UTV23" s="38"/>
      <c r="UTW23" s="38"/>
      <c r="UTX23" s="38"/>
      <c r="UTY23" s="38"/>
      <c r="UTZ23" s="38"/>
      <c r="UUA23" s="38"/>
      <c r="UUB23" s="38"/>
      <c r="UUC23" s="38"/>
      <c r="UUD23" s="38"/>
      <c r="UUE23" s="38"/>
      <c r="UUF23" s="38"/>
      <c r="UUG23" s="38"/>
      <c r="UUH23" s="38"/>
      <c r="UUI23" s="38"/>
      <c r="UUJ23" s="38"/>
      <c r="UUK23" s="38"/>
      <c r="UUL23" s="38"/>
      <c r="UUM23" s="38"/>
      <c r="UUN23" s="38"/>
      <c r="UUO23" s="38"/>
      <c r="UUP23" s="38"/>
      <c r="UUQ23" s="38"/>
      <c r="UUR23" s="38"/>
      <c r="UUS23" s="38"/>
      <c r="UUT23" s="38"/>
      <c r="UUU23" s="38"/>
      <c r="UUV23" s="38"/>
      <c r="UUW23" s="38"/>
      <c r="UUX23" s="38"/>
      <c r="UUY23" s="38"/>
      <c r="UUZ23" s="38"/>
      <c r="UVA23" s="38"/>
      <c r="UVB23" s="38"/>
      <c r="UVC23" s="38"/>
      <c r="UVD23" s="38"/>
      <c r="UVE23" s="38"/>
      <c r="UVF23" s="38"/>
      <c r="UVG23" s="38"/>
      <c r="UVH23" s="38"/>
      <c r="UVI23" s="38"/>
      <c r="UVJ23" s="38"/>
      <c r="UVK23" s="38"/>
      <c r="UVL23" s="38"/>
      <c r="UVM23" s="38"/>
      <c r="UVN23" s="38"/>
      <c r="UVO23" s="38"/>
      <c r="UVP23" s="38"/>
      <c r="UVQ23" s="38"/>
      <c r="UVR23" s="38"/>
      <c r="UVS23" s="38"/>
      <c r="UVT23" s="38"/>
      <c r="UVU23" s="38"/>
      <c r="UVV23" s="38"/>
      <c r="UVW23" s="38"/>
      <c r="UVX23" s="38"/>
      <c r="UVY23" s="38"/>
      <c r="UVZ23" s="38"/>
      <c r="UWA23" s="38"/>
      <c r="UWB23" s="38"/>
      <c r="UWC23" s="38"/>
      <c r="UWD23" s="38"/>
      <c r="UWE23" s="38"/>
      <c r="UWF23" s="38"/>
      <c r="UWG23" s="38"/>
      <c r="UWH23" s="38"/>
      <c r="UWI23" s="38"/>
      <c r="UWJ23" s="38"/>
      <c r="UWK23" s="38"/>
      <c r="UWL23" s="38"/>
      <c r="UWM23" s="38"/>
      <c r="UWN23" s="38"/>
      <c r="UWO23" s="38"/>
      <c r="UWP23" s="38"/>
      <c r="UWQ23" s="38"/>
      <c r="UWR23" s="38"/>
      <c r="UWS23" s="38"/>
      <c r="UWT23" s="38"/>
      <c r="UWU23" s="38"/>
      <c r="UWV23" s="38"/>
      <c r="UWW23" s="38"/>
      <c r="UWX23" s="38"/>
      <c r="UWY23" s="38"/>
      <c r="UWZ23" s="38"/>
      <c r="UXA23" s="38"/>
      <c r="UXB23" s="38"/>
      <c r="UXC23" s="38"/>
      <c r="UXD23" s="38"/>
      <c r="UXE23" s="38"/>
      <c r="UXF23" s="38"/>
      <c r="UXG23" s="38"/>
      <c r="UXH23" s="38"/>
      <c r="UXI23" s="38"/>
      <c r="UXJ23" s="38"/>
      <c r="UXK23" s="38"/>
      <c r="UXL23" s="38"/>
      <c r="UXM23" s="38"/>
      <c r="UXN23" s="38"/>
      <c r="UXO23" s="38"/>
      <c r="UXP23" s="38"/>
      <c r="UXQ23" s="38"/>
      <c r="UXR23" s="38"/>
      <c r="UXS23" s="38"/>
      <c r="UXT23" s="38"/>
      <c r="UXU23" s="38"/>
      <c r="UXV23" s="38"/>
      <c r="UXW23" s="38"/>
      <c r="UXX23" s="38"/>
      <c r="UXY23" s="38"/>
      <c r="UXZ23" s="38"/>
      <c r="UYA23" s="38"/>
      <c r="UYB23" s="38"/>
      <c r="UYC23" s="38"/>
      <c r="UYD23" s="38"/>
      <c r="UYE23" s="38"/>
      <c r="UYF23" s="38"/>
      <c r="UYG23" s="38"/>
      <c r="UYH23" s="38"/>
      <c r="UYI23" s="38"/>
      <c r="UYJ23" s="38"/>
      <c r="UYK23" s="38"/>
      <c r="UYL23" s="38"/>
      <c r="UYM23" s="38"/>
      <c r="UYN23" s="38"/>
      <c r="UYO23" s="38"/>
      <c r="UYP23" s="38"/>
      <c r="UYQ23" s="38"/>
      <c r="UYR23" s="38"/>
      <c r="UYS23" s="38"/>
      <c r="UYT23" s="38"/>
      <c r="UYU23" s="38"/>
      <c r="UYV23" s="38"/>
      <c r="UYW23" s="38"/>
      <c r="UYX23" s="38"/>
      <c r="UYY23" s="38"/>
      <c r="UYZ23" s="38"/>
      <c r="UZA23" s="38"/>
      <c r="UZB23" s="38"/>
      <c r="UZC23" s="38"/>
      <c r="UZD23" s="38"/>
      <c r="UZE23" s="38"/>
      <c r="UZF23" s="38"/>
      <c r="UZG23" s="38"/>
      <c r="UZH23" s="38"/>
      <c r="UZI23" s="38"/>
      <c r="UZJ23" s="38"/>
      <c r="UZK23" s="38"/>
      <c r="UZL23" s="38"/>
      <c r="UZM23" s="38"/>
      <c r="UZN23" s="38"/>
      <c r="UZO23" s="38"/>
      <c r="UZP23" s="38"/>
      <c r="UZQ23" s="38"/>
      <c r="UZR23" s="38"/>
      <c r="UZS23" s="38"/>
      <c r="UZT23" s="38"/>
      <c r="UZU23" s="38"/>
      <c r="UZV23" s="38"/>
      <c r="UZW23" s="38"/>
      <c r="UZX23" s="38"/>
      <c r="UZY23" s="38"/>
      <c r="UZZ23" s="38"/>
      <c r="VAA23" s="38"/>
      <c r="VAB23" s="38"/>
      <c r="VAC23" s="38"/>
      <c r="VAD23" s="38"/>
      <c r="VAE23" s="38"/>
      <c r="VAF23" s="38"/>
      <c r="VAG23" s="38"/>
      <c r="VAH23" s="38"/>
      <c r="VAI23" s="38"/>
      <c r="VAJ23" s="38"/>
      <c r="VAK23" s="38"/>
      <c r="VAL23" s="38"/>
      <c r="VAM23" s="38"/>
      <c r="VAN23" s="38"/>
      <c r="VAO23" s="38"/>
      <c r="VAP23" s="38"/>
      <c r="VAQ23" s="38"/>
      <c r="VAR23" s="38"/>
      <c r="VAS23" s="38"/>
      <c r="VAT23" s="38"/>
      <c r="VAU23" s="38"/>
      <c r="VAV23" s="38"/>
      <c r="VAW23" s="38"/>
      <c r="VAX23" s="38"/>
      <c r="VAY23" s="38"/>
      <c r="VAZ23" s="38"/>
      <c r="VBA23" s="38"/>
      <c r="VBB23" s="38"/>
      <c r="VBC23" s="38"/>
      <c r="VBD23" s="38"/>
      <c r="VBE23" s="38"/>
      <c r="VBF23" s="38"/>
      <c r="VBG23" s="38"/>
      <c r="VBH23" s="38"/>
      <c r="VBI23" s="38"/>
      <c r="VBJ23" s="38"/>
      <c r="VBK23" s="38"/>
      <c r="VBL23" s="38"/>
      <c r="VBM23" s="38"/>
      <c r="VBN23" s="38"/>
      <c r="VBO23" s="38"/>
      <c r="VBP23" s="38"/>
      <c r="VBQ23" s="38"/>
      <c r="VBR23" s="38"/>
      <c r="VBS23" s="38"/>
      <c r="VBT23" s="38"/>
      <c r="VBU23" s="38"/>
      <c r="VBV23" s="38"/>
      <c r="VBW23" s="38"/>
      <c r="VBX23" s="38"/>
      <c r="VBY23" s="38"/>
      <c r="VBZ23" s="38"/>
      <c r="VCA23" s="38"/>
      <c r="VCB23" s="38"/>
      <c r="VCC23" s="38"/>
      <c r="VCD23" s="38"/>
      <c r="VCE23" s="38"/>
      <c r="VCF23" s="38"/>
      <c r="VCG23" s="38"/>
      <c r="VCH23" s="38"/>
      <c r="VCI23" s="38"/>
      <c r="VCJ23" s="38"/>
      <c r="VCK23" s="38"/>
      <c r="VCL23" s="38"/>
      <c r="VCM23" s="38"/>
      <c r="VCN23" s="38"/>
      <c r="VCO23" s="38"/>
      <c r="VCP23" s="38"/>
      <c r="VCQ23" s="38"/>
      <c r="VCR23" s="38"/>
      <c r="VCS23" s="38"/>
      <c r="VCT23" s="38"/>
      <c r="VCU23" s="38"/>
      <c r="VCV23" s="38"/>
      <c r="VCW23" s="38"/>
      <c r="VCX23" s="38"/>
      <c r="VCY23" s="38"/>
      <c r="VCZ23" s="38"/>
      <c r="VDA23" s="38"/>
      <c r="VDB23" s="38"/>
      <c r="VDC23" s="38"/>
      <c r="VDD23" s="38"/>
      <c r="VDE23" s="38"/>
      <c r="VDF23" s="38"/>
      <c r="VDG23" s="38"/>
      <c r="VDH23" s="38"/>
      <c r="VDI23" s="38"/>
      <c r="VDJ23" s="38"/>
      <c r="VDK23" s="38"/>
      <c r="VDL23" s="38"/>
      <c r="VDM23" s="38"/>
      <c r="VDN23" s="38"/>
      <c r="VDO23" s="38"/>
      <c r="VDP23" s="38"/>
      <c r="VDQ23" s="38"/>
      <c r="VDR23" s="38"/>
      <c r="VDS23" s="38"/>
      <c r="VDT23" s="38"/>
      <c r="VDU23" s="38"/>
      <c r="VDV23" s="38"/>
      <c r="VDW23" s="38"/>
      <c r="VDX23" s="38"/>
      <c r="VDY23" s="38"/>
      <c r="VDZ23" s="38"/>
      <c r="VEA23" s="38"/>
      <c r="VEB23" s="38"/>
      <c r="VEC23" s="38"/>
      <c r="VED23" s="38"/>
      <c r="VEE23" s="38"/>
      <c r="VEF23" s="38"/>
      <c r="VEG23" s="38"/>
      <c r="VEH23" s="38"/>
      <c r="VEI23" s="38"/>
      <c r="VEJ23" s="38"/>
      <c r="VEK23" s="38"/>
      <c r="VEL23" s="38"/>
      <c r="VEM23" s="38"/>
      <c r="VEN23" s="38"/>
      <c r="VEO23" s="38"/>
      <c r="VEP23" s="38"/>
      <c r="VEQ23" s="38"/>
      <c r="VER23" s="38"/>
      <c r="VES23" s="38"/>
      <c r="VET23" s="38"/>
      <c r="VEU23" s="38"/>
      <c r="VEV23" s="38"/>
      <c r="VEW23" s="38"/>
      <c r="VEX23" s="38"/>
      <c r="VEY23" s="38"/>
      <c r="VEZ23" s="38"/>
      <c r="VFA23" s="38"/>
      <c r="VFB23" s="38"/>
      <c r="VFC23" s="38"/>
      <c r="VFD23" s="38"/>
      <c r="VFE23" s="38"/>
      <c r="VFF23" s="38"/>
      <c r="VFG23" s="38"/>
      <c r="VFH23" s="38"/>
      <c r="VFI23" s="38"/>
      <c r="VFJ23" s="38"/>
      <c r="VFK23" s="38"/>
      <c r="VFL23" s="38"/>
      <c r="VFM23" s="38"/>
      <c r="VFN23" s="38"/>
      <c r="VFO23" s="38"/>
      <c r="VFP23" s="38"/>
      <c r="VFQ23" s="38"/>
      <c r="VFR23" s="38"/>
      <c r="VFS23" s="38"/>
      <c r="VFT23" s="38"/>
      <c r="VFU23" s="38"/>
      <c r="VFV23" s="38"/>
      <c r="VFW23" s="38"/>
      <c r="VFX23" s="38"/>
      <c r="VFY23" s="38"/>
      <c r="VFZ23" s="38"/>
      <c r="VGA23" s="38"/>
      <c r="VGB23" s="38"/>
      <c r="VGC23" s="38"/>
      <c r="VGD23" s="38"/>
      <c r="VGE23" s="38"/>
      <c r="VGF23" s="38"/>
      <c r="VGG23" s="38"/>
      <c r="VGH23" s="38"/>
      <c r="VGI23" s="38"/>
      <c r="VGJ23" s="38"/>
      <c r="VGK23" s="38"/>
      <c r="VGL23" s="38"/>
      <c r="VGM23" s="38"/>
      <c r="VGN23" s="38"/>
      <c r="VGO23" s="38"/>
      <c r="VGP23" s="38"/>
      <c r="VGQ23" s="38"/>
      <c r="VGR23" s="38"/>
      <c r="VGS23" s="38"/>
      <c r="VGT23" s="38"/>
      <c r="VGU23" s="38"/>
      <c r="VGV23" s="38"/>
      <c r="VGW23" s="38"/>
      <c r="VGX23" s="38"/>
      <c r="VGY23" s="38"/>
      <c r="VGZ23" s="38"/>
      <c r="VHA23" s="38"/>
      <c r="VHB23" s="38"/>
      <c r="VHC23" s="38"/>
      <c r="VHD23" s="38"/>
      <c r="VHE23" s="38"/>
      <c r="VHF23" s="38"/>
      <c r="VHG23" s="38"/>
      <c r="VHH23" s="38"/>
      <c r="VHI23" s="38"/>
      <c r="VHJ23" s="38"/>
      <c r="VHK23" s="38"/>
      <c r="VHL23" s="38"/>
      <c r="VHM23" s="38"/>
      <c r="VHN23" s="38"/>
      <c r="VHO23" s="38"/>
      <c r="VHP23" s="38"/>
      <c r="VHQ23" s="38"/>
      <c r="VHR23" s="38"/>
      <c r="VHS23" s="38"/>
      <c r="VHT23" s="38"/>
      <c r="VHU23" s="38"/>
      <c r="VHV23" s="38"/>
      <c r="VHW23" s="38"/>
      <c r="VHX23" s="38"/>
      <c r="VHY23" s="38"/>
      <c r="VHZ23" s="38"/>
      <c r="VIA23" s="38"/>
      <c r="VIB23" s="38"/>
      <c r="VIC23" s="38"/>
      <c r="VID23" s="38"/>
      <c r="VIE23" s="38"/>
      <c r="VIF23" s="38"/>
      <c r="VIG23" s="38"/>
      <c r="VIH23" s="38"/>
      <c r="VII23" s="38"/>
      <c r="VIJ23" s="38"/>
      <c r="VIK23" s="38"/>
      <c r="VIL23" s="38"/>
      <c r="VIM23" s="38"/>
      <c r="VIN23" s="38"/>
      <c r="VIO23" s="38"/>
      <c r="VIP23" s="38"/>
      <c r="VIQ23" s="38"/>
      <c r="VIR23" s="38"/>
      <c r="VIS23" s="38"/>
      <c r="VIT23" s="38"/>
      <c r="VIU23" s="38"/>
      <c r="VIV23" s="38"/>
      <c r="VIW23" s="38"/>
      <c r="VIX23" s="38"/>
      <c r="VIY23" s="38"/>
      <c r="VIZ23" s="38"/>
      <c r="VJA23" s="38"/>
      <c r="VJB23" s="38"/>
      <c r="VJC23" s="38"/>
      <c r="VJD23" s="38"/>
      <c r="VJE23" s="38"/>
      <c r="VJF23" s="38"/>
      <c r="VJG23" s="38"/>
      <c r="VJH23" s="38"/>
      <c r="VJI23" s="38"/>
      <c r="VJJ23" s="38"/>
      <c r="VJK23" s="38"/>
      <c r="VJL23" s="38"/>
      <c r="VJM23" s="38"/>
      <c r="VJN23" s="38"/>
      <c r="VJO23" s="38"/>
      <c r="VJP23" s="38"/>
      <c r="VJQ23" s="38"/>
      <c r="VJR23" s="38"/>
      <c r="VJS23" s="38"/>
      <c r="VJT23" s="38"/>
      <c r="VJU23" s="38"/>
      <c r="VJV23" s="38"/>
      <c r="VJW23" s="38"/>
      <c r="VJX23" s="38"/>
      <c r="VJY23" s="38"/>
      <c r="VJZ23" s="38"/>
      <c r="VKA23" s="38"/>
      <c r="VKB23" s="38"/>
      <c r="VKC23" s="38"/>
      <c r="VKD23" s="38"/>
      <c r="VKE23" s="38"/>
      <c r="VKF23" s="38"/>
      <c r="VKG23" s="38"/>
      <c r="VKH23" s="38"/>
      <c r="VKI23" s="38"/>
      <c r="VKJ23" s="38"/>
      <c r="VKK23" s="38"/>
      <c r="VKL23" s="38"/>
      <c r="VKM23" s="38"/>
      <c r="VKN23" s="38"/>
      <c r="VKO23" s="38"/>
      <c r="VKP23" s="38"/>
      <c r="VKQ23" s="38"/>
      <c r="VKR23" s="38"/>
      <c r="VKS23" s="38"/>
      <c r="VKT23" s="38"/>
      <c r="VKU23" s="38"/>
      <c r="VKV23" s="38"/>
      <c r="VKW23" s="38"/>
      <c r="VKX23" s="38"/>
      <c r="VKY23" s="38"/>
      <c r="VKZ23" s="38"/>
      <c r="VLA23" s="38"/>
      <c r="VLB23" s="38"/>
      <c r="VLC23" s="38"/>
      <c r="VLD23" s="38"/>
      <c r="VLE23" s="38"/>
      <c r="VLF23" s="38"/>
      <c r="VLG23" s="38"/>
      <c r="VLH23" s="38"/>
      <c r="VLI23" s="38"/>
      <c r="VLJ23" s="38"/>
      <c r="VLK23" s="38"/>
      <c r="VLL23" s="38"/>
      <c r="VLM23" s="38"/>
      <c r="VLN23" s="38"/>
      <c r="VLO23" s="38"/>
      <c r="VLP23" s="38"/>
      <c r="VLQ23" s="38"/>
      <c r="VLR23" s="38"/>
      <c r="VLS23" s="38"/>
      <c r="VLT23" s="38"/>
      <c r="VLU23" s="38"/>
      <c r="VLV23" s="38"/>
      <c r="VLW23" s="38"/>
      <c r="VLX23" s="38"/>
      <c r="VLY23" s="38"/>
      <c r="VLZ23" s="38"/>
      <c r="VMA23" s="38"/>
      <c r="VMB23" s="38"/>
      <c r="VMC23" s="38"/>
      <c r="VMD23" s="38"/>
      <c r="VME23" s="38"/>
      <c r="VMF23" s="38"/>
      <c r="VMG23" s="38"/>
      <c r="VMH23" s="38"/>
      <c r="VMI23" s="38"/>
      <c r="VMJ23" s="38"/>
      <c r="VMK23" s="38"/>
      <c r="VML23" s="38"/>
      <c r="VMM23" s="38"/>
      <c r="VMN23" s="38"/>
      <c r="VMO23" s="38"/>
      <c r="VMP23" s="38"/>
      <c r="VMQ23" s="38"/>
      <c r="VMR23" s="38"/>
      <c r="VMS23" s="38"/>
      <c r="VMT23" s="38"/>
      <c r="VMU23" s="38"/>
      <c r="VMV23" s="38"/>
      <c r="VMW23" s="38"/>
      <c r="VMX23" s="38"/>
      <c r="VMY23" s="38"/>
      <c r="VMZ23" s="38"/>
      <c r="VNA23" s="38"/>
      <c r="VNB23" s="38"/>
      <c r="VNC23" s="38"/>
      <c r="VND23" s="38"/>
      <c r="VNE23" s="38"/>
      <c r="VNF23" s="38"/>
      <c r="VNG23" s="38"/>
      <c r="VNH23" s="38"/>
      <c r="VNI23" s="38"/>
      <c r="VNJ23" s="38"/>
      <c r="VNK23" s="38"/>
      <c r="VNL23" s="38"/>
      <c r="VNM23" s="38"/>
      <c r="VNN23" s="38"/>
      <c r="VNO23" s="38"/>
      <c r="VNP23" s="38"/>
      <c r="VNQ23" s="38"/>
      <c r="VNR23" s="38"/>
      <c r="VNS23" s="38"/>
      <c r="VNT23" s="38"/>
      <c r="VNU23" s="38"/>
      <c r="VNV23" s="38"/>
      <c r="VNW23" s="38"/>
      <c r="VNX23" s="38"/>
      <c r="VNY23" s="38"/>
      <c r="VNZ23" s="38"/>
      <c r="VOA23" s="38"/>
      <c r="VOB23" s="38"/>
      <c r="VOC23" s="38"/>
      <c r="VOD23" s="38"/>
      <c r="VOE23" s="38"/>
      <c r="VOF23" s="38"/>
      <c r="VOG23" s="38"/>
      <c r="VOH23" s="38"/>
      <c r="VOI23" s="38"/>
      <c r="VOJ23" s="38"/>
      <c r="VOK23" s="38"/>
      <c r="VOL23" s="38"/>
      <c r="VOM23" s="38"/>
      <c r="VON23" s="38"/>
      <c r="VOO23" s="38"/>
      <c r="VOP23" s="38"/>
      <c r="VOQ23" s="38"/>
      <c r="VOR23" s="38"/>
      <c r="VOS23" s="38"/>
      <c r="VOT23" s="38"/>
      <c r="VOU23" s="38"/>
      <c r="VOV23" s="38"/>
      <c r="VOW23" s="38"/>
      <c r="VOX23" s="38"/>
      <c r="VOY23" s="38"/>
      <c r="VOZ23" s="38"/>
      <c r="VPA23" s="38"/>
      <c r="VPB23" s="38"/>
      <c r="VPC23" s="38"/>
      <c r="VPD23" s="38"/>
      <c r="VPE23" s="38"/>
      <c r="VPF23" s="38"/>
      <c r="VPG23" s="38"/>
      <c r="VPH23" s="38"/>
      <c r="VPI23" s="38"/>
      <c r="VPJ23" s="38"/>
      <c r="VPK23" s="38"/>
      <c r="VPL23" s="38"/>
      <c r="VPM23" s="38"/>
      <c r="VPN23" s="38"/>
      <c r="VPO23" s="38"/>
      <c r="VPP23" s="38"/>
      <c r="VPQ23" s="38"/>
      <c r="VPR23" s="38"/>
      <c r="VPS23" s="38"/>
      <c r="VPT23" s="38"/>
      <c r="VPU23" s="38"/>
      <c r="VPV23" s="38"/>
      <c r="VPW23" s="38"/>
      <c r="VPX23" s="38"/>
      <c r="VPY23" s="38"/>
      <c r="VPZ23" s="38"/>
      <c r="VQA23" s="38"/>
      <c r="VQB23" s="38"/>
      <c r="VQC23" s="38"/>
      <c r="VQD23" s="38"/>
      <c r="VQE23" s="38"/>
      <c r="VQF23" s="38"/>
      <c r="VQG23" s="38"/>
      <c r="VQH23" s="38"/>
      <c r="VQI23" s="38"/>
      <c r="VQJ23" s="38"/>
      <c r="VQK23" s="38"/>
      <c r="VQL23" s="38"/>
      <c r="VQM23" s="38"/>
      <c r="VQN23" s="38"/>
      <c r="VQO23" s="38"/>
      <c r="VQP23" s="38"/>
      <c r="VQQ23" s="38"/>
      <c r="VQR23" s="38"/>
      <c r="VQS23" s="38"/>
      <c r="VQT23" s="38"/>
      <c r="VQU23" s="38"/>
      <c r="VQV23" s="38"/>
      <c r="VQW23" s="38"/>
      <c r="VQX23" s="38"/>
      <c r="VQY23" s="38"/>
      <c r="VQZ23" s="38"/>
      <c r="VRA23" s="38"/>
      <c r="VRB23" s="38"/>
      <c r="VRC23" s="38"/>
      <c r="VRD23" s="38"/>
      <c r="VRE23" s="38"/>
      <c r="VRF23" s="38"/>
      <c r="VRG23" s="38"/>
      <c r="VRH23" s="38"/>
      <c r="VRI23" s="38"/>
      <c r="VRJ23" s="38"/>
      <c r="VRK23" s="38"/>
      <c r="VRL23" s="38"/>
      <c r="VRM23" s="38"/>
      <c r="VRN23" s="38"/>
      <c r="VRO23" s="38"/>
      <c r="VRP23" s="38"/>
      <c r="VRQ23" s="38"/>
      <c r="VRR23" s="38"/>
      <c r="VRS23" s="38"/>
      <c r="VRT23" s="38"/>
      <c r="VRU23" s="38"/>
      <c r="VRV23" s="38"/>
      <c r="VRW23" s="38"/>
      <c r="VRX23" s="38"/>
      <c r="VRY23" s="38"/>
      <c r="VRZ23" s="38"/>
      <c r="VSA23" s="38"/>
      <c r="VSB23" s="38"/>
      <c r="VSC23" s="38"/>
      <c r="VSD23" s="38"/>
      <c r="VSE23" s="38"/>
      <c r="VSF23" s="38"/>
      <c r="VSG23" s="38"/>
      <c r="VSH23" s="38"/>
      <c r="VSI23" s="38"/>
      <c r="VSJ23" s="38"/>
      <c r="VSK23" s="38"/>
      <c r="VSL23" s="38"/>
      <c r="VSM23" s="38"/>
      <c r="VSN23" s="38"/>
      <c r="VSO23" s="38"/>
      <c r="VSP23" s="38"/>
      <c r="VSQ23" s="38"/>
      <c r="VSR23" s="38"/>
      <c r="VSS23" s="38"/>
      <c r="VST23" s="38"/>
      <c r="VSU23" s="38"/>
      <c r="VSV23" s="38"/>
      <c r="VSW23" s="38"/>
      <c r="VSX23" s="38"/>
      <c r="VSY23" s="38"/>
      <c r="VSZ23" s="38"/>
      <c r="VTA23" s="38"/>
      <c r="VTB23" s="38"/>
      <c r="VTC23" s="38"/>
      <c r="VTD23" s="38"/>
      <c r="VTE23" s="38"/>
      <c r="VTF23" s="38"/>
      <c r="VTG23" s="38"/>
      <c r="VTH23" s="38"/>
      <c r="VTI23" s="38"/>
      <c r="VTJ23" s="38"/>
      <c r="VTK23" s="38"/>
      <c r="VTL23" s="38"/>
      <c r="VTM23" s="38"/>
      <c r="VTN23" s="38"/>
      <c r="VTO23" s="38"/>
      <c r="VTP23" s="38"/>
      <c r="VTQ23" s="38"/>
      <c r="VTR23" s="38"/>
      <c r="VTS23" s="38"/>
      <c r="VTT23" s="38"/>
      <c r="VTU23" s="38"/>
      <c r="VTV23" s="38"/>
      <c r="VTW23" s="38"/>
      <c r="VTX23" s="38"/>
      <c r="VTY23" s="38"/>
      <c r="VTZ23" s="38"/>
      <c r="VUA23" s="38"/>
      <c r="VUB23" s="38"/>
      <c r="VUC23" s="38"/>
      <c r="VUD23" s="38"/>
      <c r="VUE23" s="38"/>
      <c r="VUF23" s="38"/>
      <c r="VUG23" s="38"/>
      <c r="VUH23" s="38"/>
      <c r="VUI23" s="38"/>
      <c r="VUJ23" s="38"/>
      <c r="VUK23" s="38"/>
      <c r="VUL23" s="38"/>
      <c r="VUM23" s="38"/>
      <c r="VUN23" s="38"/>
      <c r="VUO23" s="38"/>
      <c r="VUP23" s="38"/>
      <c r="VUQ23" s="38"/>
      <c r="VUR23" s="38"/>
      <c r="VUS23" s="38"/>
      <c r="VUT23" s="38"/>
      <c r="VUU23" s="38"/>
      <c r="VUV23" s="38"/>
      <c r="VUW23" s="38"/>
      <c r="VUX23" s="38"/>
      <c r="VUY23" s="38"/>
      <c r="VUZ23" s="38"/>
      <c r="VVA23" s="38"/>
      <c r="VVB23" s="38"/>
      <c r="VVC23" s="38"/>
      <c r="VVD23" s="38"/>
      <c r="VVE23" s="38"/>
      <c r="VVF23" s="38"/>
      <c r="VVG23" s="38"/>
      <c r="VVH23" s="38"/>
      <c r="VVI23" s="38"/>
      <c r="VVJ23" s="38"/>
      <c r="VVK23" s="38"/>
      <c r="VVL23" s="38"/>
      <c r="VVM23" s="38"/>
      <c r="VVN23" s="38"/>
      <c r="VVO23" s="38"/>
      <c r="VVP23" s="38"/>
      <c r="VVQ23" s="38"/>
      <c r="VVR23" s="38"/>
      <c r="VVS23" s="38"/>
      <c r="VVT23" s="38"/>
      <c r="VVU23" s="38"/>
      <c r="VVV23" s="38"/>
      <c r="VVW23" s="38"/>
      <c r="VVX23" s="38"/>
      <c r="VVY23" s="38"/>
      <c r="VVZ23" s="38"/>
      <c r="VWA23" s="38"/>
      <c r="VWB23" s="38"/>
      <c r="VWC23" s="38"/>
      <c r="VWD23" s="38"/>
      <c r="VWE23" s="38"/>
      <c r="VWF23" s="38"/>
      <c r="VWG23" s="38"/>
      <c r="VWH23" s="38"/>
      <c r="VWI23" s="38"/>
      <c r="VWJ23" s="38"/>
      <c r="VWK23" s="38"/>
      <c r="VWL23" s="38"/>
      <c r="VWM23" s="38"/>
      <c r="VWN23" s="38"/>
      <c r="VWO23" s="38"/>
      <c r="VWP23" s="38"/>
      <c r="VWQ23" s="38"/>
      <c r="VWR23" s="38"/>
      <c r="VWS23" s="38"/>
      <c r="VWT23" s="38"/>
      <c r="VWU23" s="38"/>
      <c r="VWV23" s="38"/>
      <c r="VWW23" s="38"/>
      <c r="VWX23" s="38"/>
      <c r="VWY23" s="38"/>
      <c r="VWZ23" s="38"/>
      <c r="VXA23" s="38"/>
      <c r="VXB23" s="38"/>
      <c r="VXC23" s="38"/>
      <c r="VXD23" s="38"/>
      <c r="VXE23" s="38"/>
      <c r="VXF23" s="38"/>
      <c r="VXG23" s="38"/>
      <c r="VXH23" s="38"/>
      <c r="VXI23" s="38"/>
      <c r="VXJ23" s="38"/>
      <c r="VXK23" s="38"/>
      <c r="VXL23" s="38"/>
      <c r="VXM23" s="38"/>
      <c r="VXN23" s="38"/>
      <c r="VXO23" s="38"/>
      <c r="VXP23" s="38"/>
      <c r="VXQ23" s="38"/>
      <c r="VXR23" s="38"/>
      <c r="VXS23" s="38"/>
      <c r="VXT23" s="38"/>
      <c r="VXU23" s="38"/>
      <c r="VXV23" s="38"/>
      <c r="VXW23" s="38"/>
      <c r="VXX23" s="38"/>
      <c r="VXY23" s="38"/>
      <c r="VXZ23" s="38"/>
      <c r="VYA23" s="38"/>
      <c r="VYB23" s="38"/>
      <c r="VYC23" s="38"/>
      <c r="VYD23" s="38"/>
      <c r="VYE23" s="38"/>
      <c r="VYF23" s="38"/>
      <c r="VYG23" s="38"/>
      <c r="VYH23" s="38"/>
      <c r="VYI23" s="38"/>
      <c r="VYJ23" s="38"/>
      <c r="VYK23" s="38"/>
      <c r="VYL23" s="38"/>
      <c r="VYM23" s="38"/>
      <c r="VYN23" s="38"/>
      <c r="VYO23" s="38"/>
      <c r="VYP23" s="38"/>
      <c r="VYQ23" s="38"/>
      <c r="VYR23" s="38"/>
      <c r="VYS23" s="38"/>
      <c r="VYT23" s="38"/>
      <c r="VYU23" s="38"/>
      <c r="VYV23" s="38"/>
      <c r="VYW23" s="38"/>
      <c r="VYX23" s="38"/>
      <c r="VYY23" s="38"/>
      <c r="VYZ23" s="38"/>
      <c r="VZA23" s="38"/>
      <c r="VZB23" s="38"/>
      <c r="VZC23" s="38"/>
      <c r="VZD23" s="38"/>
      <c r="VZE23" s="38"/>
      <c r="VZF23" s="38"/>
      <c r="VZG23" s="38"/>
      <c r="VZH23" s="38"/>
      <c r="VZI23" s="38"/>
      <c r="VZJ23" s="38"/>
      <c r="VZK23" s="38"/>
      <c r="VZL23" s="38"/>
      <c r="VZM23" s="38"/>
      <c r="VZN23" s="38"/>
      <c r="VZO23" s="38"/>
      <c r="VZP23" s="38"/>
      <c r="VZQ23" s="38"/>
      <c r="VZR23" s="38"/>
      <c r="VZS23" s="38"/>
      <c r="VZT23" s="38"/>
      <c r="VZU23" s="38"/>
      <c r="VZV23" s="38"/>
      <c r="VZW23" s="38"/>
      <c r="VZX23" s="38"/>
      <c r="VZY23" s="38"/>
      <c r="VZZ23" s="38"/>
      <c r="WAA23" s="38"/>
      <c r="WAB23" s="38"/>
      <c r="WAC23" s="38"/>
      <c r="WAD23" s="38"/>
      <c r="WAE23" s="38"/>
      <c r="WAF23" s="38"/>
      <c r="WAG23" s="38"/>
      <c r="WAH23" s="38"/>
      <c r="WAI23" s="38"/>
      <c r="WAJ23" s="38"/>
      <c r="WAK23" s="38"/>
      <c r="WAL23" s="38"/>
      <c r="WAM23" s="38"/>
      <c r="WAN23" s="38"/>
      <c r="WAO23" s="38"/>
      <c r="WAP23" s="38"/>
      <c r="WAQ23" s="38"/>
      <c r="WAR23" s="38"/>
      <c r="WAS23" s="38"/>
      <c r="WAT23" s="38"/>
      <c r="WAU23" s="38"/>
      <c r="WAV23" s="38"/>
      <c r="WAW23" s="38"/>
      <c r="WAX23" s="38"/>
      <c r="WAY23" s="38"/>
      <c r="WAZ23" s="38"/>
      <c r="WBA23" s="38"/>
      <c r="WBB23" s="38"/>
      <c r="WBC23" s="38"/>
      <c r="WBD23" s="38"/>
      <c r="WBE23" s="38"/>
      <c r="WBF23" s="38"/>
      <c r="WBG23" s="38"/>
      <c r="WBH23" s="38"/>
      <c r="WBI23" s="38"/>
      <c r="WBJ23" s="38"/>
      <c r="WBK23" s="38"/>
      <c r="WBL23" s="38"/>
      <c r="WBM23" s="38"/>
      <c r="WBN23" s="38"/>
      <c r="WBO23" s="38"/>
      <c r="WBP23" s="38"/>
      <c r="WBQ23" s="38"/>
      <c r="WBR23" s="38"/>
      <c r="WBS23" s="38"/>
      <c r="WBT23" s="38"/>
      <c r="WBU23" s="38"/>
      <c r="WBV23" s="38"/>
      <c r="WBW23" s="38"/>
      <c r="WBX23" s="38"/>
      <c r="WBY23" s="38"/>
      <c r="WBZ23" s="38"/>
      <c r="WCA23" s="38"/>
      <c r="WCB23" s="38"/>
      <c r="WCC23" s="38"/>
      <c r="WCD23" s="38"/>
      <c r="WCE23" s="38"/>
      <c r="WCF23" s="38"/>
      <c r="WCG23" s="38"/>
      <c r="WCH23" s="38"/>
      <c r="WCI23" s="38"/>
      <c r="WCJ23" s="38"/>
      <c r="WCK23" s="38"/>
      <c r="WCL23" s="38"/>
      <c r="WCM23" s="38"/>
      <c r="WCN23" s="38"/>
      <c r="WCO23" s="38"/>
      <c r="WCP23" s="38"/>
      <c r="WCQ23" s="38"/>
      <c r="WCR23" s="38"/>
      <c r="WCS23" s="38"/>
      <c r="WCT23" s="38"/>
      <c r="WCU23" s="38"/>
      <c r="WCV23" s="38"/>
      <c r="WCW23" s="38"/>
      <c r="WCX23" s="38"/>
      <c r="WCY23" s="38"/>
      <c r="WCZ23" s="38"/>
      <c r="WDA23" s="38"/>
      <c r="WDB23" s="38"/>
      <c r="WDC23" s="38"/>
      <c r="WDD23" s="38"/>
      <c r="WDE23" s="38"/>
      <c r="WDF23" s="38"/>
      <c r="WDG23" s="38"/>
      <c r="WDH23" s="38"/>
      <c r="WDI23" s="38"/>
      <c r="WDJ23" s="38"/>
      <c r="WDK23" s="38"/>
      <c r="WDL23" s="38"/>
      <c r="WDM23" s="38"/>
      <c r="WDN23" s="38"/>
      <c r="WDO23" s="38"/>
      <c r="WDP23" s="38"/>
      <c r="WDQ23" s="38"/>
      <c r="WDR23" s="38"/>
      <c r="WDS23" s="38"/>
      <c r="WDT23" s="38"/>
      <c r="WDU23" s="38"/>
      <c r="WDV23" s="38"/>
      <c r="WDW23" s="38"/>
      <c r="WDX23" s="38"/>
      <c r="WDY23" s="38"/>
      <c r="WDZ23" s="38"/>
      <c r="WEA23" s="38"/>
      <c r="WEB23" s="38"/>
      <c r="WEC23" s="38"/>
      <c r="WED23" s="38"/>
      <c r="WEE23" s="38"/>
      <c r="WEF23" s="38"/>
      <c r="WEG23" s="38"/>
      <c r="WEH23" s="38"/>
      <c r="WEI23" s="38"/>
      <c r="WEJ23" s="38"/>
      <c r="WEK23" s="38"/>
      <c r="WEL23" s="38"/>
      <c r="WEM23" s="38"/>
      <c r="WEN23" s="38"/>
      <c r="WEO23" s="38"/>
      <c r="WEP23" s="38"/>
      <c r="WEQ23" s="38"/>
      <c r="WER23" s="38"/>
      <c r="WES23" s="38"/>
      <c r="WET23" s="38"/>
      <c r="WEU23" s="38"/>
      <c r="WEV23" s="38"/>
      <c r="WEW23" s="38"/>
      <c r="WEX23" s="38"/>
      <c r="WEY23" s="38"/>
      <c r="WEZ23" s="38"/>
      <c r="WFA23" s="38"/>
      <c r="WFB23" s="38"/>
      <c r="WFC23" s="38"/>
      <c r="WFD23" s="38"/>
      <c r="WFE23" s="38"/>
      <c r="WFF23" s="38"/>
      <c r="WFG23" s="38"/>
      <c r="WFH23" s="38"/>
      <c r="WFI23" s="38"/>
      <c r="WFJ23" s="38"/>
      <c r="WFK23" s="38"/>
      <c r="WFL23" s="38"/>
      <c r="WFM23" s="38"/>
      <c r="WFN23" s="38"/>
      <c r="WFO23" s="38"/>
      <c r="WFP23" s="38"/>
      <c r="WFQ23" s="38"/>
      <c r="WFR23" s="38"/>
      <c r="WFS23" s="38"/>
      <c r="WFT23" s="38"/>
      <c r="WFU23" s="38"/>
      <c r="WFV23" s="38"/>
      <c r="WFW23" s="38"/>
      <c r="WFX23" s="38"/>
      <c r="WFY23" s="38"/>
      <c r="WFZ23" s="38"/>
      <c r="WGA23" s="38"/>
      <c r="WGB23" s="38"/>
      <c r="WGC23" s="38"/>
      <c r="WGD23" s="38"/>
      <c r="WGE23" s="38"/>
      <c r="WGF23" s="38"/>
      <c r="WGG23" s="38"/>
      <c r="WGH23" s="38"/>
      <c r="WGI23" s="38"/>
      <c r="WGJ23" s="38"/>
      <c r="WGK23" s="38"/>
      <c r="WGL23" s="38"/>
      <c r="WGM23" s="38"/>
      <c r="WGN23" s="38"/>
      <c r="WGO23" s="38"/>
      <c r="WGP23" s="38"/>
      <c r="WGQ23" s="38"/>
      <c r="WGR23" s="38"/>
      <c r="WGS23" s="38"/>
      <c r="WGT23" s="38"/>
      <c r="WGU23" s="38"/>
      <c r="WGV23" s="38"/>
      <c r="WGW23" s="38"/>
      <c r="WGX23" s="38"/>
      <c r="WGY23" s="38"/>
      <c r="WGZ23" s="38"/>
      <c r="WHA23" s="38"/>
      <c r="WHB23" s="38"/>
      <c r="WHC23" s="38"/>
      <c r="WHD23" s="38"/>
      <c r="WHE23" s="38"/>
      <c r="WHF23" s="38"/>
      <c r="WHG23" s="38"/>
      <c r="WHH23" s="38"/>
      <c r="WHI23" s="38"/>
      <c r="WHJ23" s="38"/>
      <c r="WHK23" s="38"/>
      <c r="WHL23" s="38"/>
      <c r="WHM23" s="38"/>
      <c r="WHN23" s="38"/>
      <c r="WHO23" s="38"/>
      <c r="WHP23" s="38"/>
      <c r="WHQ23" s="38"/>
      <c r="WHR23" s="38"/>
      <c r="WHS23" s="38"/>
      <c r="WHT23" s="38"/>
      <c r="WHU23" s="38"/>
      <c r="WHV23" s="38"/>
      <c r="WHW23" s="38"/>
      <c r="WHX23" s="38"/>
      <c r="WHY23" s="38"/>
      <c r="WHZ23" s="38"/>
      <c r="WIA23" s="38"/>
      <c r="WIB23" s="38"/>
      <c r="WIC23" s="38"/>
      <c r="WID23" s="38"/>
      <c r="WIE23" s="38"/>
      <c r="WIF23" s="38"/>
      <c r="WIG23" s="38"/>
      <c r="WIH23" s="38"/>
      <c r="WII23" s="38"/>
      <c r="WIJ23" s="38"/>
      <c r="WIK23" s="38"/>
      <c r="WIL23" s="38"/>
      <c r="WIM23" s="38"/>
      <c r="WIN23" s="38"/>
      <c r="WIO23" s="38"/>
      <c r="WIP23" s="38"/>
      <c r="WIQ23" s="38"/>
      <c r="WIR23" s="38"/>
      <c r="WIS23" s="38"/>
      <c r="WIT23" s="38"/>
      <c r="WIU23" s="38"/>
      <c r="WIV23" s="38"/>
      <c r="WIW23" s="38"/>
      <c r="WIX23" s="38"/>
      <c r="WIY23" s="38"/>
      <c r="WIZ23" s="38"/>
      <c r="WJA23" s="38"/>
      <c r="WJB23" s="38"/>
      <c r="WJC23" s="38"/>
      <c r="WJD23" s="38"/>
      <c r="WJE23" s="38"/>
      <c r="WJF23" s="38"/>
      <c r="WJG23" s="38"/>
      <c r="WJH23" s="38"/>
      <c r="WJI23" s="38"/>
      <c r="WJJ23" s="38"/>
      <c r="WJK23" s="38"/>
      <c r="WJL23" s="38"/>
      <c r="WJM23" s="38"/>
      <c r="WJN23" s="38"/>
      <c r="WJO23" s="38"/>
      <c r="WJP23" s="38"/>
      <c r="WJQ23" s="38"/>
      <c r="WJR23" s="38"/>
      <c r="WJS23" s="38"/>
      <c r="WJT23" s="38"/>
      <c r="WJU23" s="38"/>
      <c r="WJV23" s="38"/>
      <c r="WJW23" s="38"/>
      <c r="WJX23" s="38"/>
      <c r="WJY23" s="38"/>
      <c r="WJZ23" s="38"/>
      <c r="WKA23" s="38"/>
      <c r="WKB23" s="38"/>
      <c r="WKC23" s="38"/>
      <c r="WKD23" s="38"/>
      <c r="WKE23" s="38"/>
      <c r="WKF23" s="38"/>
      <c r="WKG23" s="38"/>
      <c r="WKH23" s="38"/>
      <c r="WKI23" s="38"/>
      <c r="WKJ23" s="38"/>
      <c r="WKK23" s="38"/>
      <c r="WKL23" s="38"/>
      <c r="WKM23" s="38"/>
      <c r="WKN23" s="38"/>
      <c r="WKO23" s="38"/>
      <c r="WKP23" s="38"/>
      <c r="WKQ23" s="38"/>
      <c r="WKR23" s="38"/>
      <c r="WKS23" s="38"/>
      <c r="WKT23" s="38"/>
      <c r="WKU23" s="38"/>
      <c r="WKV23" s="38"/>
      <c r="WKW23" s="38"/>
      <c r="WKX23" s="38"/>
      <c r="WKY23" s="38"/>
      <c r="WKZ23" s="38"/>
      <c r="WLA23" s="38"/>
      <c r="WLB23" s="38"/>
      <c r="WLC23" s="38"/>
      <c r="WLD23" s="38"/>
      <c r="WLE23" s="38"/>
      <c r="WLF23" s="38"/>
      <c r="WLG23" s="38"/>
      <c r="WLH23" s="38"/>
      <c r="WLI23" s="38"/>
      <c r="WLJ23" s="38"/>
      <c r="WLK23" s="38"/>
      <c r="WLL23" s="38"/>
      <c r="WLM23" s="38"/>
      <c r="WLN23" s="38"/>
      <c r="WLO23" s="38"/>
      <c r="WLP23" s="38"/>
      <c r="WLQ23" s="38"/>
      <c r="WLR23" s="38"/>
      <c r="WLS23" s="38"/>
      <c r="WLT23" s="38"/>
      <c r="WLU23" s="38"/>
      <c r="WLV23" s="38"/>
      <c r="WLW23" s="38"/>
      <c r="WLX23" s="38"/>
      <c r="WLY23" s="38"/>
      <c r="WLZ23" s="38"/>
      <c r="WMA23" s="38"/>
      <c r="WMB23" s="38"/>
      <c r="WMC23" s="38"/>
      <c r="WMD23" s="38"/>
      <c r="WME23" s="38"/>
      <c r="WMF23" s="38"/>
      <c r="WMG23" s="38"/>
      <c r="WMH23" s="38"/>
      <c r="WMI23" s="38"/>
      <c r="WMJ23" s="38"/>
      <c r="WMK23" s="38"/>
      <c r="WML23" s="38"/>
      <c r="WMM23" s="38"/>
      <c r="WMN23" s="38"/>
      <c r="WMO23" s="38"/>
      <c r="WMP23" s="38"/>
      <c r="WMQ23" s="38"/>
      <c r="WMR23" s="38"/>
      <c r="WMS23" s="38"/>
      <c r="WMT23" s="38"/>
      <c r="WMU23" s="38"/>
      <c r="WMV23" s="38"/>
      <c r="WMW23" s="38"/>
      <c r="WMX23" s="38"/>
      <c r="WMY23" s="38"/>
      <c r="WMZ23" s="38"/>
      <c r="WNA23" s="38"/>
      <c r="WNB23" s="38"/>
      <c r="WNC23" s="38"/>
      <c r="WND23" s="38"/>
      <c r="WNE23" s="38"/>
      <c r="WNF23" s="38"/>
      <c r="WNG23" s="38"/>
      <c r="WNH23" s="38"/>
      <c r="WNI23" s="38"/>
      <c r="WNJ23" s="38"/>
      <c r="WNK23" s="38"/>
      <c r="WNL23" s="38"/>
      <c r="WNM23" s="38"/>
      <c r="WNN23" s="38"/>
      <c r="WNO23" s="38"/>
      <c r="WNP23" s="38"/>
      <c r="WNQ23" s="38"/>
      <c r="WNR23" s="38"/>
      <c r="WNS23" s="38"/>
      <c r="WNT23" s="38"/>
      <c r="WNU23" s="38"/>
      <c r="WNV23" s="38"/>
      <c r="WNW23" s="38"/>
      <c r="WNX23" s="38"/>
      <c r="WNY23" s="38"/>
      <c r="WNZ23" s="38"/>
      <c r="WOA23" s="38"/>
      <c r="WOB23" s="38"/>
      <c r="WOC23" s="38"/>
      <c r="WOD23" s="38"/>
      <c r="WOE23" s="38"/>
      <c r="WOF23" s="38"/>
      <c r="WOG23" s="38"/>
      <c r="WOH23" s="38"/>
      <c r="WOI23" s="38"/>
      <c r="WOJ23" s="38"/>
      <c r="WOK23" s="38"/>
      <c r="WOL23" s="38"/>
      <c r="WOM23" s="38"/>
      <c r="WON23" s="38"/>
      <c r="WOO23" s="38"/>
      <c r="WOP23" s="38"/>
      <c r="WOQ23" s="38"/>
      <c r="WOR23" s="38"/>
      <c r="WOS23" s="38"/>
      <c r="WOT23" s="38"/>
      <c r="WOU23" s="38"/>
      <c r="WOV23" s="38"/>
      <c r="WOW23" s="38"/>
      <c r="WOX23" s="38"/>
      <c r="WOY23" s="38"/>
      <c r="WOZ23" s="38"/>
      <c r="WPA23" s="38"/>
      <c r="WPB23" s="38"/>
      <c r="WPC23" s="38"/>
      <c r="WPD23" s="38"/>
      <c r="WPE23" s="38"/>
      <c r="WPF23" s="38"/>
      <c r="WPG23" s="38"/>
      <c r="WPH23" s="38"/>
      <c r="WPI23" s="38"/>
      <c r="WPJ23" s="38"/>
      <c r="WPK23" s="38"/>
      <c r="WPL23" s="38"/>
      <c r="WPM23" s="38"/>
      <c r="WPN23" s="38"/>
      <c r="WPO23" s="38"/>
      <c r="WPP23" s="38"/>
      <c r="WPQ23" s="38"/>
      <c r="WPR23" s="38"/>
      <c r="WPS23" s="38"/>
      <c r="WPT23" s="38"/>
      <c r="WPU23" s="38"/>
      <c r="WPV23" s="38"/>
      <c r="WPW23" s="38"/>
      <c r="WPX23" s="38"/>
      <c r="WPY23" s="38"/>
      <c r="WPZ23" s="38"/>
      <c r="WQA23" s="38"/>
      <c r="WQB23" s="38"/>
      <c r="WQC23" s="38"/>
      <c r="WQD23" s="38"/>
      <c r="WQE23" s="38"/>
      <c r="WQF23" s="38"/>
      <c r="WQG23" s="38"/>
      <c r="WQH23" s="38"/>
      <c r="WQI23" s="38"/>
      <c r="WQJ23" s="38"/>
      <c r="WQK23" s="38"/>
      <c r="WQL23" s="38"/>
      <c r="WQM23" s="38"/>
      <c r="WQN23" s="38"/>
      <c r="WQO23" s="38"/>
      <c r="WQP23" s="38"/>
      <c r="WQQ23" s="38"/>
      <c r="WQR23" s="38"/>
      <c r="WQS23" s="38"/>
      <c r="WQT23" s="38"/>
      <c r="WQU23" s="38"/>
      <c r="WQV23" s="38"/>
      <c r="WQW23" s="38"/>
      <c r="WQX23" s="38"/>
      <c r="WQY23" s="38"/>
      <c r="WQZ23" s="38"/>
      <c r="WRA23" s="38"/>
      <c r="WRB23" s="38"/>
      <c r="WRC23" s="38"/>
      <c r="WRD23" s="38"/>
      <c r="WRE23" s="38"/>
      <c r="WRF23" s="38"/>
      <c r="WRG23" s="38"/>
      <c r="WRH23" s="38"/>
      <c r="WRI23" s="38"/>
      <c r="WRJ23" s="38"/>
      <c r="WRK23" s="38"/>
      <c r="WRL23" s="38"/>
      <c r="WRM23" s="38"/>
      <c r="WRN23" s="38"/>
      <c r="WRO23" s="38"/>
      <c r="WRP23" s="38"/>
      <c r="WRQ23" s="38"/>
      <c r="WRR23" s="38"/>
      <c r="WRS23" s="38"/>
      <c r="WRT23" s="38"/>
      <c r="WRU23" s="38"/>
      <c r="WRV23" s="38"/>
      <c r="WRW23" s="38"/>
      <c r="WRX23" s="38"/>
      <c r="WRY23" s="38"/>
      <c r="WRZ23" s="38"/>
      <c r="WSA23" s="38"/>
      <c r="WSB23" s="38"/>
      <c r="WSC23" s="38"/>
      <c r="WSD23" s="38"/>
      <c r="WSE23" s="38"/>
      <c r="WSF23" s="38"/>
      <c r="WSG23" s="38"/>
      <c r="WSH23" s="38"/>
      <c r="WSI23" s="38"/>
      <c r="WSJ23" s="38"/>
      <c r="WSK23" s="38"/>
      <c r="WSL23" s="38"/>
      <c r="WSM23" s="38"/>
      <c r="WSN23" s="38"/>
      <c r="WSO23" s="38"/>
      <c r="WSP23" s="38"/>
      <c r="WSQ23" s="38"/>
      <c r="WSR23" s="38"/>
      <c r="WSS23" s="38"/>
      <c r="WST23" s="38"/>
      <c r="WSU23" s="38"/>
      <c r="WSV23" s="38"/>
      <c r="WSW23" s="38"/>
      <c r="WSX23" s="38"/>
      <c r="WSY23" s="38"/>
      <c r="WSZ23" s="38"/>
      <c r="WTA23" s="38"/>
      <c r="WTB23" s="38"/>
      <c r="WTC23" s="38"/>
      <c r="WTD23" s="38"/>
      <c r="WTE23" s="38"/>
      <c r="WTF23" s="38"/>
      <c r="WTG23" s="38"/>
      <c r="WTH23" s="38"/>
      <c r="WTI23" s="38"/>
      <c r="WTJ23" s="38"/>
      <c r="WTK23" s="38"/>
      <c r="WTL23" s="38"/>
      <c r="WTM23" s="38"/>
      <c r="WTN23" s="38"/>
      <c r="WTO23" s="38"/>
      <c r="WTP23" s="38"/>
      <c r="WTQ23" s="38"/>
      <c r="WTR23" s="38"/>
      <c r="WTS23" s="38"/>
      <c r="WTT23" s="38"/>
      <c r="WTU23" s="38"/>
      <c r="WTV23" s="38"/>
      <c r="WTW23" s="38"/>
      <c r="WTX23" s="38"/>
      <c r="WTY23" s="38"/>
      <c r="WTZ23" s="38"/>
      <c r="WUA23" s="38"/>
      <c r="WUB23" s="38"/>
      <c r="WUC23" s="38"/>
      <c r="WUD23" s="38"/>
      <c r="WUE23" s="38"/>
      <c r="WUF23" s="38"/>
      <c r="WUG23" s="38"/>
      <c r="WUH23" s="38"/>
      <c r="WUI23" s="38"/>
      <c r="WUJ23" s="38"/>
      <c r="WUK23" s="38"/>
      <c r="WUL23" s="38"/>
      <c r="WUM23" s="38"/>
      <c r="WUN23" s="38"/>
      <c r="WUO23" s="38"/>
      <c r="WUP23" s="38"/>
      <c r="WUQ23" s="38"/>
      <c r="WUR23" s="38"/>
      <c r="WUS23" s="38"/>
      <c r="WUT23" s="38"/>
      <c r="WUU23" s="38"/>
      <c r="WUV23" s="38"/>
      <c r="WUW23" s="38"/>
      <c r="WUX23" s="38"/>
      <c r="WUY23" s="38"/>
      <c r="WUZ23" s="38"/>
      <c r="WVA23" s="38"/>
      <c r="WVB23" s="38"/>
      <c r="WVC23" s="38"/>
      <c r="WVD23" s="38"/>
      <c r="WVE23" s="38"/>
      <c r="WVF23" s="38"/>
      <c r="WVG23" s="38"/>
      <c r="WVH23" s="38"/>
      <c r="WVI23" s="38"/>
      <c r="WVJ23" s="38"/>
      <c r="WVK23" s="38"/>
      <c r="WVL23" s="38"/>
      <c r="WVM23" s="38"/>
      <c r="WVN23" s="38"/>
      <c r="WVO23" s="38"/>
      <c r="WVP23" s="38"/>
      <c r="WVQ23" s="38"/>
      <c r="WVR23" s="38"/>
      <c r="WVS23" s="38"/>
      <c r="WVT23" s="38"/>
      <c r="WVU23" s="38"/>
      <c r="WVV23" s="38"/>
      <c r="WVW23" s="38"/>
      <c r="WVX23" s="38"/>
      <c r="WVY23" s="38"/>
      <c r="WVZ23" s="38"/>
      <c r="WWA23" s="38"/>
      <c r="WWB23" s="38"/>
      <c r="WWC23" s="38"/>
      <c r="WWD23" s="38"/>
      <c r="WWE23" s="38"/>
      <c r="WWF23" s="38"/>
      <c r="WWG23" s="38"/>
      <c r="WWH23" s="38"/>
      <c r="WWI23" s="38"/>
      <c r="WWJ23" s="38"/>
      <c r="WWK23" s="38"/>
      <c r="WWL23" s="38"/>
      <c r="WWM23" s="38"/>
      <c r="WWN23" s="38"/>
      <c r="WWO23" s="38"/>
      <c r="WWP23" s="38"/>
      <c r="WWQ23" s="38"/>
      <c r="WWR23" s="38"/>
      <c r="WWS23" s="38"/>
      <c r="WWT23" s="38"/>
      <c r="WWU23" s="38"/>
      <c r="WWV23" s="38"/>
      <c r="WWW23" s="38"/>
      <c r="WWX23" s="38"/>
      <c r="WWY23" s="38"/>
      <c r="WWZ23" s="38"/>
      <c r="WXA23" s="38"/>
      <c r="WXB23" s="38"/>
      <c r="WXC23" s="38"/>
      <c r="WXD23" s="38"/>
      <c r="WXE23" s="38"/>
      <c r="WXF23" s="38"/>
      <c r="WXG23" s="38"/>
      <c r="WXH23" s="38"/>
      <c r="WXI23" s="38"/>
      <c r="WXJ23" s="38"/>
      <c r="WXK23" s="38"/>
      <c r="WXL23" s="38"/>
      <c r="WXM23" s="38"/>
      <c r="WXN23" s="38"/>
      <c r="WXO23" s="38"/>
      <c r="WXP23" s="38"/>
      <c r="WXQ23" s="38"/>
      <c r="WXR23" s="38"/>
      <c r="WXS23" s="38"/>
      <c r="WXT23" s="38"/>
      <c r="WXU23" s="38"/>
      <c r="WXV23" s="38"/>
      <c r="WXW23" s="38"/>
      <c r="WXX23" s="38"/>
      <c r="WXY23" s="38"/>
      <c r="WXZ23" s="38"/>
      <c r="WYA23" s="38"/>
      <c r="WYB23" s="38"/>
      <c r="WYC23" s="38"/>
      <c r="WYD23" s="38"/>
      <c r="WYE23" s="38"/>
      <c r="WYF23" s="38"/>
      <c r="WYG23" s="38"/>
      <c r="WYH23" s="38"/>
      <c r="WYI23" s="38"/>
      <c r="WYJ23" s="38"/>
      <c r="WYK23" s="38"/>
      <c r="WYL23" s="38"/>
      <c r="WYM23" s="38"/>
      <c r="WYN23" s="38"/>
      <c r="WYO23" s="38"/>
      <c r="WYP23" s="38"/>
      <c r="WYQ23" s="38"/>
      <c r="WYR23" s="38"/>
      <c r="WYS23" s="38"/>
      <c r="WYT23" s="38"/>
      <c r="WYU23" s="38"/>
      <c r="WYV23" s="38"/>
      <c r="WYW23" s="38"/>
      <c r="WYX23" s="38"/>
      <c r="WYY23" s="38"/>
      <c r="WYZ23" s="38"/>
      <c r="WZA23" s="38"/>
      <c r="WZB23" s="38"/>
      <c r="WZC23" s="38"/>
      <c r="WZD23" s="38"/>
      <c r="WZE23" s="38"/>
      <c r="WZF23" s="38"/>
      <c r="WZG23" s="38"/>
      <c r="WZH23" s="38"/>
      <c r="WZI23" s="38"/>
      <c r="WZJ23" s="38"/>
      <c r="WZK23" s="38"/>
      <c r="WZL23" s="38"/>
      <c r="WZM23" s="38"/>
      <c r="WZN23" s="38"/>
      <c r="WZO23" s="38"/>
      <c r="WZP23" s="38"/>
      <c r="WZQ23" s="38"/>
      <c r="WZR23" s="38"/>
      <c r="WZS23" s="38"/>
      <c r="WZT23" s="38"/>
      <c r="WZU23" s="38"/>
      <c r="WZV23" s="38"/>
      <c r="WZW23" s="38"/>
      <c r="WZX23" s="38"/>
      <c r="WZY23" s="38"/>
      <c r="WZZ23" s="38"/>
      <c r="XAA23" s="38"/>
      <c r="XAB23" s="38"/>
      <c r="XAC23" s="38"/>
      <c r="XAD23" s="38"/>
      <c r="XAE23" s="38"/>
      <c r="XAF23" s="38"/>
      <c r="XAG23" s="38"/>
      <c r="XAH23" s="38"/>
      <c r="XAI23" s="38"/>
      <c r="XAJ23" s="38"/>
      <c r="XAK23" s="38"/>
      <c r="XAL23" s="38"/>
      <c r="XAM23" s="38"/>
      <c r="XAN23" s="38"/>
      <c r="XAO23" s="38"/>
      <c r="XAP23" s="38"/>
      <c r="XAQ23" s="38"/>
      <c r="XAR23" s="38"/>
      <c r="XAS23" s="38"/>
      <c r="XAT23" s="38"/>
      <c r="XAU23" s="38"/>
      <c r="XAV23" s="38"/>
      <c r="XAW23" s="38"/>
      <c r="XAX23" s="38"/>
      <c r="XAY23" s="38"/>
      <c r="XAZ23" s="38"/>
      <c r="XBA23" s="38"/>
      <c r="XBB23" s="38"/>
      <c r="XBC23" s="38"/>
      <c r="XBD23" s="38"/>
      <c r="XBE23" s="38"/>
      <c r="XBF23" s="38"/>
      <c r="XBG23" s="38"/>
      <c r="XBH23" s="38"/>
      <c r="XBI23" s="38"/>
      <c r="XBJ23" s="38"/>
      <c r="XBK23" s="38"/>
      <c r="XBL23" s="38"/>
      <c r="XBM23" s="38"/>
      <c r="XBN23" s="38"/>
      <c r="XBO23" s="38"/>
      <c r="XBP23" s="38"/>
      <c r="XBQ23" s="38"/>
      <c r="XBR23" s="38"/>
      <c r="XBS23" s="38"/>
      <c r="XBT23" s="38"/>
      <c r="XBU23" s="38"/>
      <c r="XBV23" s="38"/>
      <c r="XBW23" s="38"/>
      <c r="XBX23" s="38"/>
      <c r="XBY23" s="38"/>
      <c r="XBZ23" s="38"/>
      <c r="XCA23" s="38"/>
      <c r="XCB23" s="38"/>
      <c r="XCC23" s="38"/>
      <c r="XCD23" s="38"/>
      <c r="XCE23" s="38"/>
      <c r="XCF23" s="38"/>
      <c r="XCG23" s="38"/>
      <c r="XCH23" s="38"/>
      <c r="XCI23" s="38"/>
      <c r="XCJ23" s="38"/>
      <c r="XCK23" s="38"/>
      <c r="XCL23" s="38"/>
      <c r="XCM23" s="38"/>
      <c r="XCN23" s="38"/>
      <c r="XCO23" s="38"/>
      <c r="XCP23" s="38"/>
      <c r="XCQ23" s="38"/>
      <c r="XCR23" s="38"/>
      <c r="XCS23" s="38"/>
      <c r="XCT23" s="38"/>
      <c r="XCU23" s="38"/>
      <c r="XCV23" s="38"/>
      <c r="XCW23" s="38"/>
      <c r="XCX23" s="38"/>
      <c r="XCY23" s="38"/>
      <c r="XCZ23" s="38"/>
      <c r="XDA23" s="38"/>
      <c r="XDB23" s="38"/>
      <c r="XDC23" s="38"/>
      <c r="XDD23" s="38"/>
      <c r="XDE23" s="38"/>
      <c r="XDF23" s="38"/>
      <c r="XDG23" s="38"/>
      <c r="XDH23" s="38"/>
      <c r="XDI23" s="38"/>
      <c r="XDJ23" s="38"/>
      <c r="XDK23" s="38"/>
      <c r="XDL23" s="38"/>
      <c r="XDM23" s="38"/>
      <c r="XDN23" s="38"/>
      <c r="XDO23" s="38"/>
      <c r="XDP23" s="38"/>
      <c r="XDQ23" s="38"/>
      <c r="XDR23" s="38"/>
      <c r="XDS23" s="38"/>
      <c r="XDT23" s="38"/>
      <c r="XDU23" s="38"/>
      <c r="XDV23" s="38"/>
      <c r="XDW23" s="38"/>
      <c r="XDX23" s="38"/>
      <c r="XDY23" s="38"/>
      <c r="XDZ23" s="38"/>
      <c r="XEA23" s="38"/>
      <c r="XEB23" s="38"/>
      <c r="XEC23" s="38"/>
      <c r="XED23" s="38"/>
      <c r="XEE23" s="38"/>
      <c r="XEF23" s="38"/>
      <c r="XEG23" s="38"/>
      <c r="XEH23" s="38"/>
      <c r="XEI23" s="38"/>
      <c r="XEJ23" s="38"/>
      <c r="XEK23" s="38"/>
      <c r="XEL23" s="38"/>
      <c r="XEM23" s="38"/>
      <c r="XEN23" s="38"/>
      <c r="XEO23" s="38"/>
      <c r="XEP23" s="38"/>
      <c r="XEQ23" s="38"/>
      <c r="XER23" s="38"/>
      <c r="XES23" s="38"/>
      <c r="XET23" s="38"/>
    </row>
    <row r="24" spans="1:16374" x14ac:dyDescent="0.2">
      <c r="A24" s="8"/>
      <c r="B24" s="26" t="s">
        <v>131</v>
      </c>
      <c r="C24" s="10"/>
      <c r="D24" s="10"/>
      <c r="E24" s="19">
        <f>SUM(E23)</f>
        <v>148446.72200000001</v>
      </c>
      <c r="F24" s="10"/>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c r="IE24" s="38"/>
      <c r="IF24" s="38"/>
      <c r="IG24" s="38"/>
      <c r="IH24" s="38"/>
      <c r="II24" s="38"/>
      <c r="IJ24" s="38"/>
      <c r="IK24" s="38"/>
      <c r="IL24" s="38"/>
      <c r="IM24" s="38"/>
      <c r="IN24" s="38"/>
      <c r="IO24" s="38"/>
      <c r="IP24" s="38"/>
      <c r="IQ24" s="38"/>
      <c r="IR24" s="38"/>
      <c r="IS24" s="38"/>
      <c r="IT24" s="38"/>
      <c r="IU24" s="38"/>
      <c r="IV24" s="38"/>
      <c r="IW24" s="38"/>
      <c r="IX24" s="38"/>
      <c r="IY24" s="38"/>
      <c r="IZ24" s="38"/>
      <c r="JA24" s="38"/>
      <c r="JB24" s="38"/>
      <c r="JC24" s="38"/>
      <c r="JD24" s="38"/>
      <c r="JE24" s="38"/>
      <c r="JF24" s="38"/>
      <c r="JG24" s="38"/>
      <c r="JH24" s="38"/>
      <c r="JI24" s="38"/>
      <c r="JJ24" s="38"/>
      <c r="JK24" s="38"/>
      <c r="JL24" s="38"/>
      <c r="JM24" s="38"/>
      <c r="JN24" s="38"/>
      <c r="JO24" s="38"/>
      <c r="JP24" s="38"/>
      <c r="JQ24" s="38"/>
      <c r="JR24" s="38"/>
      <c r="JS24" s="38"/>
      <c r="JT24" s="38"/>
      <c r="JU24" s="38"/>
      <c r="JV24" s="38"/>
      <c r="JW24" s="38"/>
      <c r="JX24" s="38"/>
      <c r="JY24" s="38"/>
      <c r="JZ24" s="38"/>
      <c r="KA24" s="38"/>
      <c r="KB24" s="38"/>
      <c r="KC24" s="38"/>
      <c r="KD24" s="38"/>
      <c r="KE24" s="38"/>
      <c r="KF24" s="38"/>
      <c r="KG24" s="38"/>
      <c r="KH24" s="38"/>
      <c r="KI24" s="38"/>
      <c r="KJ24" s="38"/>
      <c r="KK24" s="38"/>
      <c r="KL24" s="38"/>
      <c r="KM24" s="38"/>
      <c r="KN24" s="38"/>
      <c r="KO24" s="38"/>
      <c r="KP24" s="38"/>
      <c r="KQ24" s="38"/>
      <c r="KR24" s="38"/>
      <c r="KS24" s="38"/>
      <c r="KT24" s="38"/>
      <c r="KU24" s="38"/>
      <c r="KV24" s="38"/>
      <c r="KW24" s="38"/>
      <c r="KX24" s="38"/>
      <c r="KY24" s="38"/>
      <c r="KZ24" s="38"/>
      <c r="LA24" s="38"/>
      <c r="LB24" s="38"/>
      <c r="LC24" s="38"/>
      <c r="LD24" s="38"/>
      <c r="LE24" s="38"/>
      <c r="LF24" s="38"/>
      <c r="LG24" s="38"/>
      <c r="LH24" s="38"/>
      <c r="LI24" s="38"/>
      <c r="LJ24" s="38"/>
      <c r="LK24" s="38"/>
      <c r="LL24" s="38"/>
      <c r="LM24" s="38"/>
      <c r="LN24" s="38"/>
      <c r="LO24" s="38"/>
      <c r="LP24" s="38"/>
      <c r="LQ24" s="38"/>
      <c r="LR24" s="38"/>
      <c r="LS24" s="38"/>
      <c r="LT24" s="38"/>
      <c r="LU24" s="38"/>
      <c r="LV24" s="38"/>
      <c r="LW24" s="38"/>
      <c r="LX24" s="38"/>
      <c r="LY24" s="38"/>
      <c r="LZ24" s="38"/>
      <c r="MA24" s="38"/>
      <c r="MB24" s="38"/>
      <c r="MC24" s="38"/>
      <c r="MD24" s="38"/>
      <c r="ME24" s="38"/>
      <c r="MF24" s="38"/>
      <c r="MG24" s="38"/>
      <c r="MH24" s="38"/>
      <c r="MI24" s="38"/>
      <c r="MJ24" s="38"/>
      <c r="MK24" s="38"/>
      <c r="ML24" s="38"/>
      <c r="MM24" s="38"/>
      <c r="MN24" s="38"/>
      <c r="MO24" s="38"/>
      <c r="MP24" s="38"/>
      <c r="MQ24" s="38"/>
      <c r="MR24" s="38"/>
      <c r="MS24" s="38"/>
      <c r="MT24" s="38"/>
      <c r="MU24" s="38"/>
      <c r="MV24" s="38"/>
      <c r="MW24" s="38"/>
      <c r="MX24" s="38"/>
      <c r="MY24" s="38"/>
      <c r="MZ24" s="38"/>
      <c r="NA24" s="38"/>
      <c r="NB24" s="38"/>
      <c r="NC24" s="38"/>
      <c r="ND24" s="38"/>
      <c r="NE24" s="38"/>
      <c r="NF24" s="38"/>
      <c r="NG24" s="38"/>
      <c r="NH24" s="38"/>
      <c r="NI24" s="38"/>
      <c r="NJ24" s="38"/>
      <c r="NK24" s="38"/>
      <c r="NL24" s="38"/>
      <c r="NM24" s="38"/>
      <c r="NN24" s="38"/>
      <c r="NO24" s="38"/>
      <c r="NP24" s="38"/>
      <c r="NQ24" s="38"/>
      <c r="NR24" s="38"/>
      <c r="NS24" s="38"/>
      <c r="NT24" s="38"/>
      <c r="NU24" s="38"/>
      <c r="NV24" s="38"/>
      <c r="NW24" s="38"/>
      <c r="NX24" s="38"/>
      <c r="NY24" s="38"/>
      <c r="NZ24" s="38"/>
      <c r="OA24" s="38"/>
      <c r="OB24" s="38"/>
      <c r="OC24" s="38"/>
      <c r="OD24" s="38"/>
      <c r="OE24" s="38"/>
      <c r="OF24" s="38"/>
      <c r="OG24" s="38"/>
      <c r="OH24" s="38"/>
      <c r="OI24" s="38"/>
      <c r="OJ24" s="38"/>
      <c r="OK24" s="38"/>
      <c r="OL24" s="38"/>
      <c r="OM24" s="38"/>
      <c r="ON24" s="38"/>
      <c r="OO24" s="38"/>
      <c r="OP24" s="38"/>
      <c r="OQ24" s="38"/>
      <c r="OR24" s="38"/>
      <c r="OS24" s="38"/>
      <c r="OT24" s="38"/>
      <c r="OU24" s="38"/>
      <c r="OV24" s="38"/>
      <c r="OW24" s="38"/>
      <c r="OX24" s="38"/>
      <c r="OY24" s="38"/>
      <c r="OZ24" s="38"/>
      <c r="PA24" s="38"/>
      <c r="PB24" s="38"/>
      <c r="PC24" s="38"/>
      <c r="PD24" s="38"/>
      <c r="PE24" s="38"/>
      <c r="PF24" s="38"/>
      <c r="PG24" s="38"/>
      <c r="PH24" s="38"/>
      <c r="PI24" s="38"/>
      <c r="PJ24" s="38"/>
      <c r="PK24" s="38"/>
      <c r="PL24" s="38"/>
      <c r="PM24" s="38"/>
      <c r="PN24" s="38"/>
      <c r="PO24" s="38"/>
      <c r="PP24" s="38"/>
      <c r="PQ24" s="38"/>
      <c r="PR24" s="38"/>
      <c r="PS24" s="38"/>
      <c r="PT24" s="38"/>
      <c r="PU24" s="38"/>
      <c r="PV24" s="38"/>
      <c r="PW24" s="38"/>
      <c r="PX24" s="38"/>
      <c r="PY24" s="38"/>
      <c r="PZ24" s="38"/>
      <c r="QA24" s="38"/>
      <c r="QB24" s="38"/>
      <c r="QC24" s="38"/>
      <c r="QD24" s="38"/>
      <c r="QE24" s="38"/>
      <c r="QF24" s="38"/>
      <c r="QG24" s="38"/>
      <c r="QH24" s="38"/>
      <c r="QI24" s="38"/>
      <c r="QJ24" s="38"/>
      <c r="QK24" s="38"/>
      <c r="QL24" s="38"/>
      <c r="QM24" s="38"/>
      <c r="QN24" s="38"/>
      <c r="QO24" s="38"/>
      <c r="QP24" s="38"/>
      <c r="QQ24" s="38"/>
      <c r="QR24" s="38"/>
      <c r="QS24" s="38"/>
      <c r="QT24" s="38"/>
      <c r="QU24" s="38"/>
      <c r="QV24" s="38"/>
      <c r="QW24" s="38"/>
      <c r="QX24" s="38"/>
      <c r="QY24" s="38"/>
      <c r="QZ24" s="38"/>
      <c r="RA24" s="38"/>
      <c r="RB24" s="38"/>
      <c r="RC24" s="38"/>
      <c r="RD24" s="38"/>
      <c r="RE24" s="38"/>
      <c r="RF24" s="38"/>
      <c r="RG24" s="38"/>
      <c r="RH24" s="38"/>
      <c r="RI24" s="38"/>
      <c r="RJ24" s="38"/>
      <c r="RK24" s="38"/>
      <c r="RL24" s="38"/>
      <c r="RM24" s="38"/>
      <c r="RN24" s="38"/>
      <c r="RO24" s="38"/>
      <c r="RP24" s="38"/>
      <c r="RQ24" s="38"/>
      <c r="RR24" s="38"/>
      <c r="RS24" s="38"/>
      <c r="RT24" s="38"/>
      <c r="RU24" s="38"/>
      <c r="RV24" s="38"/>
      <c r="RW24" s="38"/>
      <c r="RX24" s="38"/>
      <c r="RY24" s="38"/>
      <c r="RZ24" s="38"/>
      <c r="SA24" s="38"/>
      <c r="SB24" s="38"/>
      <c r="SC24" s="38"/>
      <c r="SD24" s="38"/>
      <c r="SE24" s="38"/>
      <c r="SF24" s="38"/>
      <c r="SG24" s="38"/>
      <c r="SH24" s="38"/>
      <c r="SI24" s="38"/>
      <c r="SJ24" s="38"/>
      <c r="SK24" s="38"/>
      <c r="SL24" s="38"/>
      <c r="SM24" s="38"/>
      <c r="SN24" s="38"/>
      <c r="SO24" s="38"/>
      <c r="SP24" s="38"/>
      <c r="SQ24" s="38"/>
      <c r="SR24" s="38"/>
      <c r="SS24" s="38"/>
      <c r="ST24" s="38"/>
      <c r="SU24" s="38"/>
      <c r="SV24" s="38"/>
      <c r="SW24" s="38"/>
      <c r="SX24" s="38"/>
      <c r="SY24" s="38"/>
      <c r="SZ24" s="38"/>
      <c r="TA24" s="38"/>
      <c r="TB24" s="38"/>
      <c r="TC24" s="38"/>
      <c r="TD24" s="38"/>
      <c r="TE24" s="38"/>
      <c r="TF24" s="38"/>
      <c r="TG24" s="38"/>
      <c r="TH24" s="38"/>
      <c r="TI24" s="38"/>
      <c r="TJ24" s="38"/>
      <c r="TK24" s="38"/>
      <c r="TL24" s="38"/>
      <c r="TM24" s="38"/>
      <c r="TN24" s="38"/>
      <c r="TO24" s="38"/>
      <c r="TP24" s="38"/>
      <c r="TQ24" s="38"/>
      <c r="TR24" s="38"/>
      <c r="TS24" s="38"/>
      <c r="TT24" s="38"/>
      <c r="TU24" s="38"/>
      <c r="TV24" s="38"/>
      <c r="TW24" s="38"/>
      <c r="TX24" s="38"/>
      <c r="TY24" s="38"/>
      <c r="TZ24" s="38"/>
      <c r="UA24" s="38"/>
      <c r="UB24" s="38"/>
      <c r="UC24" s="38"/>
      <c r="UD24" s="38"/>
      <c r="UE24" s="38"/>
      <c r="UF24" s="38"/>
      <c r="UG24" s="38"/>
      <c r="UH24" s="38"/>
      <c r="UI24" s="38"/>
      <c r="UJ24" s="38"/>
      <c r="UK24" s="38"/>
      <c r="UL24" s="38"/>
      <c r="UM24" s="38"/>
      <c r="UN24" s="38"/>
      <c r="UO24" s="38"/>
      <c r="UP24" s="38"/>
      <c r="UQ24" s="38"/>
      <c r="UR24" s="38"/>
      <c r="US24" s="38"/>
      <c r="UT24" s="38"/>
      <c r="UU24" s="38"/>
      <c r="UV24" s="38"/>
      <c r="UW24" s="38"/>
      <c r="UX24" s="38"/>
      <c r="UY24" s="38"/>
      <c r="UZ24" s="38"/>
      <c r="VA24" s="38"/>
      <c r="VB24" s="38"/>
      <c r="VC24" s="38"/>
      <c r="VD24" s="38"/>
      <c r="VE24" s="38"/>
      <c r="VF24" s="38"/>
      <c r="VG24" s="38"/>
      <c r="VH24" s="38"/>
      <c r="VI24" s="38"/>
      <c r="VJ24" s="38"/>
      <c r="VK24" s="38"/>
      <c r="VL24" s="38"/>
      <c r="VM24" s="38"/>
      <c r="VN24" s="38"/>
      <c r="VO24" s="38"/>
      <c r="VP24" s="38"/>
      <c r="VQ24" s="38"/>
      <c r="VR24" s="38"/>
      <c r="VS24" s="38"/>
      <c r="VT24" s="38"/>
      <c r="VU24" s="38"/>
      <c r="VV24" s="38"/>
      <c r="VW24" s="38"/>
      <c r="VX24" s="38"/>
      <c r="VY24" s="38"/>
      <c r="VZ24" s="38"/>
      <c r="WA24" s="38"/>
      <c r="WB24" s="38"/>
      <c r="WC24" s="38"/>
      <c r="WD24" s="38"/>
      <c r="WE24" s="38"/>
      <c r="WF24" s="38"/>
      <c r="WG24" s="38"/>
      <c r="WH24" s="38"/>
      <c r="WI24" s="38"/>
      <c r="WJ24" s="38"/>
      <c r="WK24" s="38"/>
      <c r="WL24" s="38"/>
      <c r="WM24" s="38"/>
      <c r="WN24" s="38"/>
      <c r="WO24" s="38"/>
      <c r="WP24" s="38"/>
      <c r="WQ24" s="38"/>
      <c r="WR24" s="38"/>
      <c r="WS24" s="38"/>
      <c r="WT24" s="38"/>
      <c r="WU24" s="38"/>
      <c r="WV24" s="38"/>
      <c r="WW24" s="38"/>
      <c r="WX24" s="38"/>
      <c r="WY24" s="38"/>
      <c r="WZ24" s="38"/>
      <c r="XA24" s="38"/>
      <c r="XB24" s="38"/>
      <c r="XC24" s="38"/>
      <c r="XD24" s="38"/>
      <c r="XE24" s="38"/>
      <c r="XF24" s="38"/>
      <c r="XG24" s="38"/>
      <c r="XH24" s="38"/>
      <c r="XI24" s="38"/>
      <c r="XJ24" s="38"/>
      <c r="XK24" s="38"/>
      <c r="XL24" s="38"/>
      <c r="XM24" s="38"/>
      <c r="XN24" s="38"/>
      <c r="XO24" s="38"/>
      <c r="XP24" s="38"/>
      <c r="XQ24" s="38"/>
      <c r="XR24" s="38"/>
      <c r="XS24" s="38"/>
      <c r="XT24" s="38"/>
      <c r="XU24" s="38"/>
      <c r="XV24" s="38"/>
      <c r="XW24" s="38"/>
      <c r="XX24" s="38"/>
      <c r="XY24" s="38"/>
      <c r="XZ24" s="38"/>
      <c r="YA24" s="38"/>
      <c r="YB24" s="38"/>
      <c r="YC24" s="38"/>
      <c r="YD24" s="38"/>
      <c r="YE24" s="38"/>
      <c r="YF24" s="38"/>
      <c r="YG24" s="38"/>
      <c r="YH24" s="38"/>
      <c r="YI24" s="38"/>
      <c r="YJ24" s="38"/>
      <c r="YK24" s="38"/>
      <c r="YL24" s="38"/>
      <c r="YM24" s="38"/>
      <c r="YN24" s="38"/>
      <c r="YO24" s="38"/>
      <c r="YP24" s="38"/>
      <c r="YQ24" s="38"/>
      <c r="YR24" s="38"/>
      <c r="YS24" s="38"/>
      <c r="YT24" s="38"/>
      <c r="YU24" s="38"/>
      <c r="YV24" s="38"/>
      <c r="YW24" s="38"/>
      <c r="YX24" s="38"/>
      <c r="YY24" s="38"/>
      <c r="YZ24" s="38"/>
      <c r="ZA24" s="38"/>
      <c r="ZB24" s="38"/>
      <c r="ZC24" s="38"/>
      <c r="ZD24" s="38"/>
      <c r="ZE24" s="38"/>
      <c r="ZF24" s="38"/>
      <c r="ZG24" s="38"/>
      <c r="ZH24" s="38"/>
      <c r="ZI24" s="38"/>
      <c r="ZJ24" s="38"/>
      <c r="ZK24" s="38"/>
      <c r="ZL24" s="38"/>
      <c r="ZM24" s="38"/>
      <c r="ZN24" s="38"/>
      <c r="ZO24" s="38"/>
      <c r="ZP24" s="38"/>
      <c r="ZQ24" s="38"/>
      <c r="ZR24" s="38"/>
      <c r="ZS24" s="38"/>
      <c r="ZT24" s="38"/>
      <c r="ZU24" s="38"/>
      <c r="ZV24" s="38"/>
      <c r="ZW24" s="38"/>
      <c r="ZX24" s="38"/>
      <c r="ZY24" s="38"/>
      <c r="ZZ24" s="38"/>
      <c r="AAA24" s="38"/>
      <c r="AAB24" s="38"/>
      <c r="AAC24" s="38"/>
      <c r="AAD24" s="38"/>
      <c r="AAE24" s="38"/>
      <c r="AAF24" s="38"/>
      <c r="AAG24" s="38"/>
      <c r="AAH24" s="38"/>
      <c r="AAI24" s="38"/>
      <c r="AAJ24" s="38"/>
      <c r="AAK24" s="38"/>
      <c r="AAL24" s="38"/>
      <c r="AAM24" s="38"/>
      <c r="AAN24" s="38"/>
      <c r="AAO24" s="38"/>
      <c r="AAP24" s="38"/>
      <c r="AAQ24" s="38"/>
      <c r="AAR24" s="38"/>
      <c r="AAS24" s="38"/>
      <c r="AAT24" s="38"/>
      <c r="AAU24" s="38"/>
      <c r="AAV24" s="38"/>
      <c r="AAW24" s="38"/>
      <c r="AAX24" s="38"/>
      <c r="AAY24" s="38"/>
      <c r="AAZ24" s="38"/>
      <c r="ABA24" s="38"/>
      <c r="ABB24" s="38"/>
      <c r="ABC24" s="38"/>
      <c r="ABD24" s="38"/>
      <c r="ABE24" s="38"/>
      <c r="ABF24" s="38"/>
      <c r="ABG24" s="38"/>
      <c r="ABH24" s="38"/>
      <c r="ABI24" s="38"/>
      <c r="ABJ24" s="38"/>
      <c r="ABK24" s="38"/>
      <c r="ABL24" s="38"/>
      <c r="ABM24" s="38"/>
      <c r="ABN24" s="38"/>
      <c r="ABO24" s="38"/>
      <c r="ABP24" s="38"/>
      <c r="ABQ24" s="38"/>
      <c r="ABR24" s="38"/>
      <c r="ABS24" s="38"/>
      <c r="ABT24" s="38"/>
      <c r="ABU24" s="38"/>
      <c r="ABV24" s="38"/>
      <c r="ABW24" s="38"/>
      <c r="ABX24" s="38"/>
      <c r="ABY24" s="38"/>
      <c r="ABZ24" s="38"/>
      <c r="ACA24" s="38"/>
      <c r="ACB24" s="38"/>
      <c r="ACC24" s="38"/>
      <c r="ACD24" s="38"/>
      <c r="ACE24" s="38"/>
      <c r="ACF24" s="38"/>
      <c r="ACG24" s="38"/>
      <c r="ACH24" s="38"/>
      <c r="ACI24" s="38"/>
      <c r="ACJ24" s="38"/>
      <c r="ACK24" s="38"/>
      <c r="ACL24" s="38"/>
      <c r="ACM24" s="38"/>
      <c r="ACN24" s="38"/>
      <c r="ACO24" s="38"/>
      <c r="ACP24" s="38"/>
      <c r="ACQ24" s="38"/>
      <c r="ACR24" s="38"/>
      <c r="ACS24" s="38"/>
      <c r="ACT24" s="38"/>
      <c r="ACU24" s="38"/>
      <c r="ACV24" s="38"/>
      <c r="ACW24" s="38"/>
      <c r="ACX24" s="38"/>
      <c r="ACY24" s="38"/>
      <c r="ACZ24" s="38"/>
      <c r="ADA24" s="38"/>
      <c r="ADB24" s="38"/>
      <c r="ADC24" s="38"/>
      <c r="ADD24" s="38"/>
      <c r="ADE24" s="38"/>
      <c r="ADF24" s="38"/>
      <c r="ADG24" s="38"/>
      <c r="ADH24" s="38"/>
      <c r="ADI24" s="38"/>
      <c r="ADJ24" s="38"/>
      <c r="ADK24" s="38"/>
      <c r="ADL24" s="38"/>
      <c r="ADM24" s="38"/>
      <c r="ADN24" s="38"/>
      <c r="ADO24" s="38"/>
      <c r="ADP24" s="38"/>
      <c r="ADQ24" s="38"/>
      <c r="ADR24" s="38"/>
      <c r="ADS24" s="38"/>
      <c r="ADT24" s="38"/>
      <c r="ADU24" s="38"/>
      <c r="ADV24" s="38"/>
      <c r="ADW24" s="38"/>
      <c r="ADX24" s="38"/>
      <c r="ADY24" s="38"/>
      <c r="ADZ24" s="38"/>
      <c r="AEA24" s="38"/>
      <c r="AEB24" s="38"/>
      <c r="AEC24" s="38"/>
      <c r="AED24" s="38"/>
      <c r="AEE24" s="38"/>
      <c r="AEF24" s="38"/>
      <c r="AEG24" s="38"/>
      <c r="AEH24" s="38"/>
      <c r="AEI24" s="38"/>
      <c r="AEJ24" s="38"/>
      <c r="AEK24" s="38"/>
      <c r="AEL24" s="38"/>
      <c r="AEM24" s="38"/>
      <c r="AEN24" s="38"/>
      <c r="AEO24" s="38"/>
      <c r="AEP24" s="38"/>
      <c r="AEQ24" s="38"/>
      <c r="AER24" s="38"/>
      <c r="AES24" s="38"/>
      <c r="AET24" s="38"/>
      <c r="AEU24" s="38"/>
      <c r="AEV24" s="38"/>
      <c r="AEW24" s="38"/>
      <c r="AEX24" s="38"/>
      <c r="AEY24" s="38"/>
      <c r="AEZ24" s="38"/>
      <c r="AFA24" s="38"/>
      <c r="AFB24" s="38"/>
      <c r="AFC24" s="38"/>
      <c r="AFD24" s="38"/>
      <c r="AFE24" s="38"/>
      <c r="AFF24" s="38"/>
      <c r="AFG24" s="38"/>
      <c r="AFH24" s="38"/>
      <c r="AFI24" s="38"/>
      <c r="AFJ24" s="38"/>
      <c r="AFK24" s="38"/>
      <c r="AFL24" s="38"/>
      <c r="AFM24" s="38"/>
      <c r="AFN24" s="38"/>
      <c r="AFO24" s="38"/>
      <c r="AFP24" s="38"/>
      <c r="AFQ24" s="38"/>
      <c r="AFR24" s="38"/>
      <c r="AFS24" s="38"/>
      <c r="AFT24" s="38"/>
      <c r="AFU24" s="38"/>
      <c r="AFV24" s="38"/>
      <c r="AFW24" s="38"/>
      <c r="AFX24" s="38"/>
      <c r="AFY24" s="38"/>
      <c r="AFZ24" s="38"/>
      <c r="AGA24" s="38"/>
      <c r="AGB24" s="38"/>
      <c r="AGC24" s="38"/>
      <c r="AGD24" s="38"/>
      <c r="AGE24" s="38"/>
      <c r="AGF24" s="38"/>
      <c r="AGG24" s="38"/>
      <c r="AGH24" s="38"/>
      <c r="AGI24" s="38"/>
      <c r="AGJ24" s="38"/>
      <c r="AGK24" s="38"/>
      <c r="AGL24" s="38"/>
      <c r="AGM24" s="38"/>
      <c r="AGN24" s="38"/>
      <c r="AGO24" s="38"/>
      <c r="AGP24" s="38"/>
      <c r="AGQ24" s="38"/>
      <c r="AGR24" s="38"/>
      <c r="AGS24" s="38"/>
      <c r="AGT24" s="38"/>
      <c r="AGU24" s="38"/>
      <c r="AGV24" s="38"/>
      <c r="AGW24" s="38"/>
      <c r="AGX24" s="38"/>
      <c r="AGY24" s="38"/>
      <c r="AGZ24" s="38"/>
      <c r="AHA24" s="38"/>
      <c r="AHB24" s="38"/>
      <c r="AHC24" s="38"/>
      <c r="AHD24" s="38"/>
      <c r="AHE24" s="38"/>
      <c r="AHF24" s="38"/>
      <c r="AHG24" s="38"/>
      <c r="AHH24" s="38"/>
      <c r="AHI24" s="38"/>
      <c r="AHJ24" s="38"/>
      <c r="AHK24" s="38"/>
      <c r="AHL24" s="38"/>
      <c r="AHM24" s="38"/>
      <c r="AHN24" s="38"/>
      <c r="AHO24" s="38"/>
      <c r="AHP24" s="38"/>
      <c r="AHQ24" s="38"/>
      <c r="AHR24" s="38"/>
      <c r="AHS24" s="38"/>
      <c r="AHT24" s="38"/>
      <c r="AHU24" s="38"/>
      <c r="AHV24" s="38"/>
      <c r="AHW24" s="38"/>
      <c r="AHX24" s="38"/>
      <c r="AHY24" s="38"/>
      <c r="AHZ24" s="38"/>
      <c r="AIA24" s="38"/>
      <c r="AIB24" s="38"/>
      <c r="AIC24" s="38"/>
      <c r="AID24" s="38"/>
      <c r="AIE24" s="38"/>
      <c r="AIF24" s="38"/>
      <c r="AIG24" s="38"/>
      <c r="AIH24" s="38"/>
      <c r="AII24" s="38"/>
      <c r="AIJ24" s="38"/>
      <c r="AIK24" s="38"/>
      <c r="AIL24" s="38"/>
      <c r="AIM24" s="38"/>
      <c r="AIN24" s="38"/>
      <c r="AIO24" s="38"/>
      <c r="AIP24" s="38"/>
      <c r="AIQ24" s="38"/>
      <c r="AIR24" s="38"/>
      <c r="AIS24" s="38"/>
      <c r="AIT24" s="38"/>
      <c r="AIU24" s="38"/>
      <c r="AIV24" s="38"/>
      <c r="AIW24" s="38"/>
      <c r="AIX24" s="38"/>
      <c r="AIY24" s="38"/>
      <c r="AIZ24" s="38"/>
      <c r="AJA24" s="38"/>
      <c r="AJB24" s="38"/>
      <c r="AJC24" s="38"/>
      <c r="AJD24" s="38"/>
      <c r="AJE24" s="38"/>
      <c r="AJF24" s="38"/>
      <c r="AJG24" s="38"/>
      <c r="AJH24" s="38"/>
      <c r="AJI24" s="38"/>
      <c r="AJJ24" s="38"/>
      <c r="AJK24" s="38"/>
      <c r="AJL24" s="38"/>
      <c r="AJM24" s="38"/>
      <c r="AJN24" s="38"/>
      <c r="AJO24" s="38"/>
      <c r="AJP24" s="38"/>
      <c r="AJQ24" s="38"/>
      <c r="AJR24" s="38"/>
      <c r="AJS24" s="38"/>
      <c r="AJT24" s="38"/>
      <c r="AJU24" s="38"/>
      <c r="AJV24" s="38"/>
      <c r="AJW24" s="38"/>
      <c r="AJX24" s="38"/>
      <c r="AJY24" s="38"/>
      <c r="AJZ24" s="38"/>
      <c r="AKA24" s="38"/>
      <c r="AKB24" s="38"/>
      <c r="AKC24" s="38"/>
      <c r="AKD24" s="38"/>
      <c r="AKE24" s="38"/>
      <c r="AKF24" s="38"/>
      <c r="AKG24" s="38"/>
      <c r="AKH24" s="38"/>
      <c r="AKI24" s="38"/>
      <c r="AKJ24" s="38"/>
      <c r="AKK24" s="38"/>
      <c r="AKL24" s="38"/>
      <c r="AKM24" s="38"/>
      <c r="AKN24" s="38"/>
      <c r="AKO24" s="38"/>
      <c r="AKP24" s="38"/>
      <c r="AKQ24" s="38"/>
      <c r="AKR24" s="38"/>
      <c r="AKS24" s="38"/>
      <c r="AKT24" s="38"/>
      <c r="AKU24" s="38"/>
      <c r="AKV24" s="38"/>
      <c r="AKW24" s="38"/>
      <c r="AKX24" s="38"/>
      <c r="AKY24" s="38"/>
      <c r="AKZ24" s="38"/>
      <c r="ALA24" s="38"/>
      <c r="ALB24" s="38"/>
      <c r="ALC24" s="38"/>
      <c r="ALD24" s="38"/>
      <c r="ALE24" s="38"/>
      <c r="ALF24" s="38"/>
      <c r="ALG24" s="38"/>
      <c r="ALH24" s="38"/>
      <c r="ALI24" s="38"/>
      <c r="ALJ24" s="38"/>
      <c r="ALK24" s="38"/>
      <c r="ALL24" s="38"/>
      <c r="ALM24" s="38"/>
      <c r="ALN24" s="38"/>
      <c r="ALO24" s="38"/>
      <c r="ALP24" s="38"/>
      <c r="ALQ24" s="38"/>
      <c r="ALR24" s="38"/>
      <c r="ALS24" s="38"/>
      <c r="ALT24" s="38"/>
      <c r="ALU24" s="38"/>
      <c r="ALV24" s="38"/>
      <c r="ALW24" s="38"/>
      <c r="ALX24" s="38"/>
      <c r="ALY24" s="38"/>
      <c r="ALZ24" s="38"/>
      <c r="AMA24" s="38"/>
      <c r="AMB24" s="38"/>
      <c r="AMC24" s="38"/>
      <c r="AMD24" s="38"/>
      <c r="AME24" s="38"/>
      <c r="AMF24" s="38"/>
      <c r="AMG24" s="38"/>
      <c r="AMH24" s="38"/>
      <c r="AMI24" s="38"/>
      <c r="AMJ24" s="38"/>
      <c r="AMK24" s="38"/>
      <c r="AML24" s="38"/>
      <c r="AMM24" s="38"/>
      <c r="AMN24" s="38"/>
      <c r="AMO24" s="38"/>
      <c r="AMP24" s="38"/>
      <c r="AMQ24" s="38"/>
      <c r="AMR24" s="38"/>
      <c r="AMS24" s="38"/>
      <c r="AMT24" s="38"/>
      <c r="AMU24" s="38"/>
      <c r="AMV24" s="38"/>
      <c r="AMW24" s="38"/>
      <c r="AMX24" s="38"/>
      <c r="AMY24" s="38"/>
      <c r="AMZ24" s="38"/>
      <c r="ANA24" s="38"/>
      <c r="ANB24" s="38"/>
      <c r="ANC24" s="38"/>
      <c r="AND24" s="38"/>
      <c r="ANE24" s="38"/>
      <c r="ANF24" s="38"/>
      <c r="ANG24" s="38"/>
      <c r="ANH24" s="38"/>
      <c r="ANI24" s="38"/>
      <c r="ANJ24" s="38"/>
      <c r="ANK24" s="38"/>
      <c r="ANL24" s="38"/>
      <c r="ANM24" s="38"/>
      <c r="ANN24" s="38"/>
      <c r="ANO24" s="38"/>
      <c r="ANP24" s="38"/>
      <c r="ANQ24" s="38"/>
      <c r="ANR24" s="38"/>
      <c r="ANS24" s="38"/>
      <c r="ANT24" s="38"/>
      <c r="ANU24" s="38"/>
      <c r="ANV24" s="38"/>
      <c r="ANW24" s="38"/>
      <c r="ANX24" s="38"/>
      <c r="ANY24" s="38"/>
      <c r="ANZ24" s="38"/>
      <c r="AOA24" s="38"/>
      <c r="AOB24" s="38"/>
      <c r="AOC24" s="38"/>
      <c r="AOD24" s="38"/>
      <c r="AOE24" s="38"/>
      <c r="AOF24" s="38"/>
      <c r="AOG24" s="38"/>
      <c r="AOH24" s="38"/>
      <c r="AOI24" s="38"/>
      <c r="AOJ24" s="38"/>
      <c r="AOK24" s="38"/>
      <c r="AOL24" s="38"/>
      <c r="AOM24" s="38"/>
      <c r="AON24" s="38"/>
      <c r="AOO24" s="38"/>
      <c r="AOP24" s="38"/>
      <c r="AOQ24" s="38"/>
      <c r="AOR24" s="38"/>
      <c r="AOS24" s="38"/>
      <c r="AOT24" s="38"/>
      <c r="AOU24" s="38"/>
      <c r="AOV24" s="38"/>
      <c r="AOW24" s="38"/>
      <c r="AOX24" s="38"/>
      <c r="AOY24" s="38"/>
      <c r="AOZ24" s="38"/>
      <c r="APA24" s="38"/>
      <c r="APB24" s="38"/>
      <c r="APC24" s="38"/>
      <c r="APD24" s="38"/>
      <c r="APE24" s="38"/>
      <c r="APF24" s="38"/>
      <c r="APG24" s="38"/>
      <c r="APH24" s="38"/>
      <c r="API24" s="38"/>
      <c r="APJ24" s="38"/>
      <c r="APK24" s="38"/>
      <c r="APL24" s="38"/>
      <c r="APM24" s="38"/>
      <c r="APN24" s="38"/>
      <c r="APO24" s="38"/>
      <c r="APP24" s="38"/>
      <c r="APQ24" s="38"/>
      <c r="APR24" s="38"/>
      <c r="APS24" s="38"/>
      <c r="APT24" s="38"/>
      <c r="APU24" s="38"/>
      <c r="APV24" s="38"/>
      <c r="APW24" s="38"/>
      <c r="APX24" s="38"/>
      <c r="APY24" s="38"/>
      <c r="APZ24" s="38"/>
      <c r="AQA24" s="38"/>
      <c r="AQB24" s="38"/>
      <c r="AQC24" s="38"/>
      <c r="AQD24" s="38"/>
      <c r="AQE24" s="38"/>
      <c r="AQF24" s="38"/>
      <c r="AQG24" s="38"/>
      <c r="AQH24" s="38"/>
      <c r="AQI24" s="38"/>
      <c r="AQJ24" s="38"/>
      <c r="AQK24" s="38"/>
      <c r="AQL24" s="38"/>
      <c r="AQM24" s="38"/>
      <c r="AQN24" s="38"/>
      <c r="AQO24" s="38"/>
      <c r="AQP24" s="38"/>
      <c r="AQQ24" s="38"/>
      <c r="AQR24" s="38"/>
      <c r="AQS24" s="38"/>
      <c r="AQT24" s="38"/>
      <c r="AQU24" s="38"/>
      <c r="AQV24" s="38"/>
      <c r="AQW24" s="38"/>
      <c r="AQX24" s="38"/>
      <c r="AQY24" s="38"/>
      <c r="AQZ24" s="38"/>
      <c r="ARA24" s="38"/>
      <c r="ARB24" s="38"/>
      <c r="ARC24" s="38"/>
      <c r="ARD24" s="38"/>
      <c r="ARE24" s="38"/>
      <c r="ARF24" s="38"/>
      <c r="ARG24" s="38"/>
      <c r="ARH24" s="38"/>
      <c r="ARI24" s="38"/>
      <c r="ARJ24" s="38"/>
      <c r="ARK24" s="38"/>
      <c r="ARL24" s="38"/>
      <c r="ARM24" s="38"/>
      <c r="ARN24" s="38"/>
      <c r="ARO24" s="38"/>
      <c r="ARP24" s="38"/>
      <c r="ARQ24" s="38"/>
      <c r="ARR24" s="38"/>
      <c r="ARS24" s="38"/>
      <c r="ART24" s="38"/>
      <c r="ARU24" s="38"/>
      <c r="ARV24" s="38"/>
      <c r="ARW24" s="38"/>
      <c r="ARX24" s="38"/>
      <c r="ARY24" s="38"/>
      <c r="ARZ24" s="38"/>
      <c r="ASA24" s="38"/>
      <c r="ASB24" s="38"/>
      <c r="ASC24" s="38"/>
      <c r="ASD24" s="38"/>
      <c r="ASE24" s="38"/>
      <c r="ASF24" s="38"/>
      <c r="ASG24" s="38"/>
      <c r="ASH24" s="38"/>
      <c r="ASI24" s="38"/>
      <c r="ASJ24" s="38"/>
      <c r="ASK24" s="38"/>
      <c r="ASL24" s="38"/>
      <c r="ASM24" s="38"/>
      <c r="ASN24" s="38"/>
      <c r="ASO24" s="38"/>
      <c r="ASP24" s="38"/>
      <c r="ASQ24" s="38"/>
      <c r="ASR24" s="38"/>
      <c r="ASS24" s="38"/>
      <c r="AST24" s="38"/>
      <c r="ASU24" s="38"/>
      <c r="ASV24" s="38"/>
      <c r="ASW24" s="38"/>
      <c r="ASX24" s="38"/>
      <c r="ASY24" s="38"/>
      <c r="ASZ24" s="38"/>
      <c r="ATA24" s="38"/>
      <c r="ATB24" s="38"/>
      <c r="ATC24" s="38"/>
      <c r="ATD24" s="38"/>
      <c r="ATE24" s="38"/>
      <c r="ATF24" s="38"/>
      <c r="ATG24" s="38"/>
      <c r="ATH24" s="38"/>
      <c r="ATI24" s="38"/>
      <c r="ATJ24" s="38"/>
      <c r="ATK24" s="38"/>
      <c r="ATL24" s="38"/>
      <c r="ATM24" s="38"/>
      <c r="ATN24" s="38"/>
      <c r="ATO24" s="38"/>
      <c r="ATP24" s="38"/>
      <c r="ATQ24" s="38"/>
      <c r="ATR24" s="38"/>
      <c r="ATS24" s="38"/>
      <c r="ATT24" s="38"/>
      <c r="ATU24" s="38"/>
      <c r="ATV24" s="38"/>
      <c r="ATW24" s="38"/>
      <c r="ATX24" s="38"/>
      <c r="ATY24" s="38"/>
      <c r="ATZ24" s="38"/>
      <c r="AUA24" s="38"/>
      <c r="AUB24" s="38"/>
      <c r="AUC24" s="38"/>
      <c r="AUD24" s="38"/>
      <c r="AUE24" s="38"/>
      <c r="AUF24" s="38"/>
      <c r="AUG24" s="38"/>
      <c r="AUH24" s="38"/>
      <c r="AUI24" s="38"/>
      <c r="AUJ24" s="38"/>
      <c r="AUK24" s="38"/>
      <c r="AUL24" s="38"/>
      <c r="AUM24" s="38"/>
      <c r="AUN24" s="38"/>
      <c r="AUO24" s="38"/>
      <c r="AUP24" s="38"/>
      <c r="AUQ24" s="38"/>
      <c r="AUR24" s="38"/>
      <c r="AUS24" s="38"/>
      <c r="AUT24" s="38"/>
      <c r="AUU24" s="38"/>
      <c r="AUV24" s="38"/>
      <c r="AUW24" s="38"/>
      <c r="AUX24" s="38"/>
      <c r="AUY24" s="38"/>
      <c r="AUZ24" s="38"/>
      <c r="AVA24" s="38"/>
      <c r="AVB24" s="38"/>
      <c r="AVC24" s="38"/>
      <c r="AVD24" s="38"/>
      <c r="AVE24" s="38"/>
      <c r="AVF24" s="38"/>
      <c r="AVG24" s="38"/>
      <c r="AVH24" s="38"/>
      <c r="AVI24" s="38"/>
      <c r="AVJ24" s="38"/>
      <c r="AVK24" s="38"/>
      <c r="AVL24" s="38"/>
      <c r="AVM24" s="38"/>
      <c r="AVN24" s="38"/>
      <c r="AVO24" s="38"/>
      <c r="AVP24" s="38"/>
      <c r="AVQ24" s="38"/>
      <c r="AVR24" s="38"/>
      <c r="AVS24" s="38"/>
      <c r="AVT24" s="38"/>
      <c r="AVU24" s="38"/>
      <c r="AVV24" s="38"/>
      <c r="AVW24" s="38"/>
      <c r="AVX24" s="38"/>
      <c r="AVY24" s="38"/>
      <c r="AVZ24" s="38"/>
      <c r="AWA24" s="38"/>
      <c r="AWB24" s="38"/>
      <c r="AWC24" s="38"/>
      <c r="AWD24" s="38"/>
      <c r="AWE24" s="38"/>
      <c r="AWF24" s="38"/>
      <c r="AWG24" s="38"/>
      <c r="AWH24" s="38"/>
      <c r="AWI24" s="38"/>
      <c r="AWJ24" s="38"/>
      <c r="AWK24" s="38"/>
      <c r="AWL24" s="38"/>
      <c r="AWM24" s="38"/>
      <c r="AWN24" s="38"/>
      <c r="AWO24" s="38"/>
      <c r="AWP24" s="38"/>
      <c r="AWQ24" s="38"/>
      <c r="AWR24" s="38"/>
      <c r="AWS24" s="38"/>
      <c r="AWT24" s="38"/>
      <c r="AWU24" s="38"/>
      <c r="AWV24" s="38"/>
      <c r="AWW24" s="38"/>
      <c r="AWX24" s="38"/>
      <c r="AWY24" s="38"/>
      <c r="AWZ24" s="38"/>
      <c r="AXA24" s="38"/>
      <c r="AXB24" s="38"/>
      <c r="AXC24" s="38"/>
      <c r="AXD24" s="38"/>
      <c r="AXE24" s="38"/>
      <c r="AXF24" s="38"/>
      <c r="AXG24" s="38"/>
      <c r="AXH24" s="38"/>
      <c r="AXI24" s="38"/>
      <c r="AXJ24" s="38"/>
      <c r="AXK24" s="38"/>
      <c r="AXL24" s="38"/>
      <c r="AXM24" s="38"/>
      <c r="AXN24" s="38"/>
      <c r="AXO24" s="38"/>
      <c r="AXP24" s="38"/>
      <c r="AXQ24" s="38"/>
      <c r="AXR24" s="38"/>
      <c r="AXS24" s="38"/>
      <c r="AXT24" s="38"/>
      <c r="AXU24" s="38"/>
      <c r="AXV24" s="38"/>
      <c r="AXW24" s="38"/>
      <c r="AXX24" s="38"/>
      <c r="AXY24" s="38"/>
      <c r="AXZ24" s="38"/>
      <c r="AYA24" s="38"/>
      <c r="AYB24" s="38"/>
      <c r="AYC24" s="38"/>
      <c r="AYD24" s="38"/>
      <c r="AYE24" s="38"/>
      <c r="AYF24" s="38"/>
      <c r="AYG24" s="38"/>
      <c r="AYH24" s="38"/>
      <c r="AYI24" s="38"/>
      <c r="AYJ24" s="38"/>
      <c r="AYK24" s="38"/>
      <c r="AYL24" s="38"/>
      <c r="AYM24" s="38"/>
      <c r="AYN24" s="38"/>
      <c r="AYO24" s="38"/>
      <c r="AYP24" s="38"/>
      <c r="AYQ24" s="38"/>
      <c r="AYR24" s="38"/>
      <c r="AYS24" s="38"/>
      <c r="AYT24" s="38"/>
      <c r="AYU24" s="38"/>
      <c r="AYV24" s="38"/>
      <c r="AYW24" s="38"/>
      <c r="AYX24" s="38"/>
      <c r="AYY24" s="38"/>
      <c r="AYZ24" s="38"/>
      <c r="AZA24" s="38"/>
      <c r="AZB24" s="38"/>
      <c r="AZC24" s="38"/>
      <c r="AZD24" s="38"/>
      <c r="AZE24" s="38"/>
      <c r="AZF24" s="38"/>
      <c r="AZG24" s="38"/>
      <c r="AZH24" s="38"/>
      <c r="AZI24" s="38"/>
      <c r="AZJ24" s="38"/>
      <c r="AZK24" s="38"/>
      <c r="AZL24" s="38"/>
      <c r="AZM24" s="38"/>
      <c r="AZN24" s="38"/>
      <c r="AZO24" s="38"/>
      <c r="AZP24" s="38"/>
      <c r="AZQ24" s="38"/>
      <c r="AZR24" s="38"/>
      <c r="AZS24" s="38"/>
      <c r="AZT24" s="38"/>
      <c r="AZU24" s="38"/>
      <c r="AZV24" s="38"/>
      <c r="AZW24" s="38"/>
      <c r="AZX24" s="38"/>
      <c r="AZY24" s="38"/>
      <c r="AZZ24" s="38"/>
      <c r="BAA24" s="38"/>
      <c r="BAB24" s="38"/>
      <c r="BAC24" s="38"/>
      <c r="BAD24" s="38"/>
      <c r="BAE24" s="38"/>
      <c r="BAF24" s="38"/>
      <c r="BAG24" s="38"/>
      <c r="BAH24" s="38"/>
      <c r="BAI24" s="38"/>
      <c r="BAJ24" s="38"/>
      <c r="BAK24" s="38"/>
      <c r="BAL24" s="38"/>
      <c r="BAM24" s="38"/>
      <c r="BAN24" s="38"/>
      <c r="BAO24" s="38"/>
      <c r="BAP24" s="38"/>
      <c r="BAQ24" s="38"/>
      <c r="BAR24" s="38"/>
      <c r="BAS24" s="38"/>
      <c r="BAT24" s="38"/>
      <c r="BAU24" s="38"/>
      <c r="BAV24" s="38"/>
      <c r="BAW24" s="38"/>
      <c r="BAX24" s="38"/>
      <c r="BAY24" s="38"/>
      <c r="BAZ24" s="38"/>
      <c r="BBA24" s="38"/>
      <c r="BBB24" s="38"/>
      <c r="BBC24" s="38"/>
      <c r="BBD24" s="38"/>
      <c r="BBE24" s="38"/>
      <c r="BBF24" s="38"/>
      <c r="BBG24" s="38"/>
      <c r="BBH24" s="38"/>
      <c r="BBI24" s="38"/>
      <c r="BBJ24" s="38"/>
      <c r="BBK24" s="38"/>
      <c r="BBL24" s="38"/>
      <c r="BBM24" s="38"/>
      <c r="BBN24" s="38"/>
      <c r="BBO24" s="38"/>
      <c r="BBP24" s="38"/>
      <c r="BBQ24" s="38"/>
      <c r="BBR24" s="38"/>
      <c r="BBS24" s="38"/>
      <c r="BBT24" s="38"/>
      <c r="BBU24" s="38"/>
      <c r="BBV24" s="38"/>
      <c r="BBW24" s="38"/>
      <c r="BBX24" s="38"/>
      <c r="BBY24" s="38"/>
      <c r="BBZ24" s="38"/>
      <c r="BCA24" s="38"/>
      <c r="BCB24" s="38"/>
      <c r="BCC24" s="38"/>
      <c r="BCD24" s="38"/>
      <c r="BCE24" s="38"/>
      <c r="BCF24" s="38"/>
      <c r="BCG24" s="38"/>
      <c r="BCH24" s="38"/>
      <c r="BCI24" s="38"/>
      <c r="BCJ24" s="38"/>
      <c r="BCK24" s="38"/>
      <c r="BCL24" s="38"/>
      <c r="BCM24" s="38"/>
      <c r="BCN24" s="38"/>
      <c r="BCO24" s="38"/>
      <c r="BCP24" s="38"/>
      <c r="BCQ24" s="38"/>
      <c r="BCR24" s="38"/>
      <c r="BCS24" s="38"/>
      <c r="BCT24" s="38"/>
      <c r="BCU24" s="38"/>
      <c r="BCV24" s="38"/>
      <c r="BCW24" s="38"/>
      <c r="BCX24" s="38"/>
      <c r="BCY24" s="38"/>
      <c r="BCZ24" s="38"/>
      <c r="BDA24" s="38"/>
      <c r="BDB24" s="38"/>
      <c r="BDC24" s="38"/>
      <c r="BDD24" s="38"/>
      <c r="BDE24" s="38"/>
      <c r="BDF24" s="38"/>
      <c r="BDG24" s="38"/>
      <c r="BDH24" s="38"/>
      <c r="BDI24" s="38"/>
      <c r="BDJ24" s="38"/>
      <c r="BDK24" s="38"/>
      <c r="BDL24" s="38"/>
      <c r="BDM24" s="38"/>
      <c r="BDN24" s="38"/>
      <c r="BDO24" s="38"/>
      <c r="BDP24" s="38"/>
      <c r="BDQ24" s="38"/>
      <c r="BDR24" s="38"/>
      <c r="BDS24" s="38"/>
      <c r="BDT24" s="38"/>
      <c r="BDU24" s="38"/>
      <c r="BDV24" s="38"/>
      <c r="BDW24" s="38"/>
      <c r="BDX24" s="38"/>
      <c r="BDY24" s="38"/>
      <c r="BDZ24" s="38"/>
      <c r="BEA24" s="38"/>
      <c r="BEB24" s="38"/>
      <c r="BEC24" s="38"/>
      <c r="BED24" s="38"/>
      <c r="BEE24" s="38"/>
      <c r="BEF24" s="38"/>
      <c r="BEG24" s="38"/>
      <c r="BEH24" s="38"/>
      <c r="BEI24" s="38"/>
      <c r="BEJ24" s="38"/>
      <c r="BEK24" s="38"/>
      <c r="BEL24" s="38"/>
      <c r="BEM24" s="38"/>
      <c r="BEN24" s="38"/>
      <c r="BEO24" s="38"/>
      <c r="BEP24" s="38"/>
      <c r="BEQ24" s="38"/>
      <c r="BER24" s="38"/>
      <c r="BES24" s="38"/>
      <c r="BET24" s="38"/>
      <c r="BEU24" s="38"/>
      <c r="BEV24" s="38"/>
      <c r="BEW24" s="38"/>
      <c r="BEX24" s="38"/>
      <c r="BEY24" s="38"/>
      <c r="BEZ24" s="38"/>
      <c r="BFA24" s="38"/>
      <c r="BFB24" s="38"/>
      <c r="BFC24" s="38"/>
      <c r="BFD24" s="38"/>
      <c r="BFE24" s="38"/>
      <c r="BFF24" s="38"/>
      <c r="BFG24" s="38"/>
      <c r="BFH24" s="38"/>
      <c r="BFI24" s="38"/>
      <c r="BFJ24" s="38"/>
      <c r="BFK24" s="38"/>
      <c r="BFL24" s="38"/>
      <c r="BFM24" s="38"/>
      <c r="BFN24" s="38"/>
      <c r="BFO24" s="38"/>
      <c r="BFP24" s="38"/>
      <c r="BFQ24" s="38"/>
      <c r="BFR24" s="38"/>
      <c r="BFS24" s="38"/>
      <c r="BFT24" s="38"/>
      <c r="BFU24" s="38"/>
      <c r="BFV24" s="38"/>
      <c r="BFW24" s="38"/>
      <c r="BFX24" s="38"/>
      <c r="BFY24" s="38"/>
      <c r="BFZ24" s="38"/>
      <c r="BGA24" s="38"/>
      <c r="BGB24" s="38"/>
      <c r="BGC24" s="38"/>
      <c r="BGD24" s="38"/>
      <c r="BGE24" s="38"/>
      <c r="BGF24" s="38"/>
      <c r="BGG24" s="38"/>
      <c r="BGH24" s="38"/>
      <c r="BGI24" s="38"/>
      <c r="BGJ24" s="38"/>
      <c r="BGK24" s="38"/>
      <c r="BGL24" s="38"/>
      <c r="BGM24" s="38"/>
      <c r="BGN24" s="38"/>
      <c r="BGO24" s="38"/>
      <c r="BGP24" s="38"/>
      <c r="BGQ24" s="38"/>
      <c r="BGR24" s="38"/>
      <c r="BGS24" s="38"/>
      <c r="BGT24" s="38"/>
      <c r="BGU24" s="38"/>
      <c r="BGV24" s="38"/>
      <c r="BGW24" s="38"/>
      <c r="BGX24" s="38"/>
      <c r="BGY24" s="38"/>
      <c r="BGZ24" s="38"/>
      <c r="BHA24" s="38"/>
      <c r="BHB24" s="38"/>
      <c r="BHC24" s="38"/>
      <c r="BHD24" s="38"/>
      <c r="BHE24" s="38"/>
      <c r="BHF24" s="38"/>
      <c r="BHG24" s="38"/>
      <c r="BHH24" s="38"/>
      <c r="BHI24" s="38"/>
      <c r="BHJ24" s="38"/>
      <c r="BHK24" s="38"/>
      <c r="BHL24" s="38"/>
      <c r="BHM24" s="38"/>
      <c r="BHN24" s="38"/>
      <c r="BHO24" s="38"/>
      <c r="BHP24" s="38"/>
      <c r="BHQ24" s="38"/>
      <c r="BHR24" s="38"/>
      <c r="BHS24" s="38"/>
      <c r="BHT24" s="38"/>
      <c r="BHU24" s="38"/>
      <c r="BHV24" s="38"/>
      <c r="BHW24" s="38"/>
      <c r="BHX24" s="38"/>
      <c r="BHY24" s="38"/>
      <c r="BHZ24" s="38"/>
      <c r="BIA24" s="38"/>
      <c r="BIB24" s="38"/>
      <c r="BIC24" s="38"/>
      <c r="BID24" s="38"/>
      <c r="BIE24" s="38"/>
      <c r="BIF24" s="38"/>
      <c r="BIG24" s="38"/>
      <c r="BIH24" s="38"/>
      <c r="BII24" s="38"/>
      <c r="BIJ24" s="38"/>
      <c r="BIK24" s="38"/>
      <c r="BIL24" s="38"/>
      <c r="BIM24" s="38"/>
      <c r="BIN24" s="38"/>
      <c r="BIO24" s="38"/>
      <c r="BIP24" s="38"/>
      <c r="BIQ24" s="38"/>
      <c r="BIR24" s="38"/>
      <c r="BIS24" s="38"/>
      <c r="BIT24" s="38"/>
      <c r="BIU24" s="38"/>
      <c r="BIV24" s="38"/>
      <c r="BIW24" s="38"/>
      <c r="BIX24" s="38"/>
      <c r="BIY24" s="38"/>
      <c r="BIZ24" s="38"/>
      <c r="BJA24" s="38"/>
      <c r="BJB24" s="38"/>
      <c r="BJC24" s="38"/>
      <c r="BJD24" s="38"/>
      <c r="BJE24" s="38"/>
      <c r="BJF24" s="38"/>
      <c r="BJG24" s="38"/>
      <c r="BJH24" s="38"/>
      <c r="BJI24" s="38"/>
      <c r="BJJ24" s="38"/>
      <c r="BJK24" s="38"/>
      <c r="BJL24" s="38"/>
      <c r="BJM24" s="38"/>
      <c r="BJN24" s="38"/>
      <c r="BJO24" s="38"/>
      <c r="BJP24" s="38"/>
      <c r="BJQ24" s="38"/>
      <c r="BJR24" s="38"/>
      <c r="BJS24" s="38"/>
      <c r="BJT24" s="38"/>
      <c r="BJU24" s="38"/>
      <c r="BJV24" s="38"/>
      <c r="BJW24" s="38"/>
      <c r="BJX24" s="38"/>
      <c r="BJY24" s="38"/>
      <c r="BJZ24" s="38"/>
      <c r="BKA24" s="38"/>
      <c r="BKB24" s="38"/>
      <c r="BKC24" s="38"/>
      <c r="BKD24" s="38"/>
      <c r="BKE24" s="38"/>
      <c r="BKF24" s="38"/>
      <c r="BKG24" s="38"/>
      <c r="BKH24" s="38"/>
      <c r="BKI24" s="38"/>
      <c r="BKJ24" s="38"/>
      <c r="BKK24" s="38"/>
      <c r="BKL24" s="38"/>
      <c r="BKM24" s="38"/>
      <c r="BKN24" s="38"/>
      <c r="BKO24" s="38"/>
      <c r="BKP24" s="38"/>
      <c r="BKQ24" s="38"/>
      <c r="BKR24" s="38"/>
      <c r="BKS24" s="38"/>
      <c r="BKT24" s="38"/>
      <c r="BKU24" s="38"/>
      <c r="BKV24" s="38"/>
      <c r="BKW24" s="38"/>
      <c r="BKX24" s="38"/>
      <c r="BKY24" s="38"/>
      <c r="BKZ24" s="38"/>
      <c r="BLA24" s="38"/>
      <c r="BLB24" s="38"/>
      <c r="BLC24" s="38"/>
      <c r="BLD24" s="38"/>
      <c r="BLE24" s="38"/>
      <c r="BLF24" s="38"/>
      <c r="BLG24" s="38"/>
      <c r="BLH24" s="38"/>
      <c r="BLI24" s="38"/>
      <c r="BLJ24" s="38"/>
      <c r="BLK24" s="38"/>
      <c r="BLL24" s="38"/>
      <c r="BLM24" s="38"/>
      <c r="BLN24" s="38"/>
      <c r="BLO24" s="38"/>
      <c r="BLP24" s="38"/>
      <c r="BLQ24" s="38"/>
      <c r="BLR24" s="38"/>
      <c r="BLS24" s="38"/>
      <c r="BLT24" s="38"/>
      <c r="BLU24" s="38"/>
      <c r="BLV24" s="38"/>
      <c r="BLW24" s="38"/>
      <c r="BLX24" s="38"/>
      <c r="BLY24" s="38"/>
      <c r="BLZ24" s="38"/>
      <c r="BMA24" s="38"/>
      <c r="BMB24" s="38"/>
      <c r="BMC24" s="38"/>
      <c r="BMD24" s="38"/>
      <c r="BME24" s="38"/>
      <c r="BMF24" s="38"/>
      <c r="BMG24" s="38"/>
      <c r="BMH24" s="38"/>
      <c r="BMI24" s="38"/>
      <c r="BMJ24" s="38"/>
      <c r="BMK24" s="38"/>
      <c r="BML24" s="38"/>
      <c r="BMM24" s="38"/>
      <c r="BMN24" s="38"/>
      <c r="BMO24" s="38"/>
      <c r="BMP24" s="38"/>
      <c r="BMQ24" s="38"/>
      <c r="BMR24" s="38"/>
      <c r="BMS24" s="38"/>
      <c r="BMT24" s="38"/>
      <c r="BMU24" s="38"/>
      <c r="BMV24" s="38"/>
      <c r="BMW24" s="38"/>
      <c r="BMX24" s="38"/>
      <c r="BMY24" s="38"/>
      <c r="BMZ24" s="38"/>
      <c r="BNA24" s="38"/>
      <c r="BNB24" s="38"/>
      <c r="BNC24" s="38"/>
      <c r="BND24" s="38"/>
      <c r="BNE24" s="38"/>
      <c r="BNF24" s="38"/>
      <c r="BNG24" s="38"/>
      <c r="BNH24" s="38"/>
      <c r="BNI24" s="38"/>
      <c r="BNJ24" s="38"/>
      <c r="BNK24" s="38"/>
      <c r="BNL24" s="38"/>
      <c r="BNM24" s="38"/>
      <c r="BNN24" s="38"/>
      <c r="BNO24" s="38"/>
      <c r="BNP24" s="38"/>
      <c r="BNQ24" s="38"/>
      <c r="BNR24" s="38"/>
      <c r="BNS24" s="38"/>
      <c r="BNT24" s="38"/>
      <c r="BNU24" s="38"/>
      <c r="BNV24" s="38"/>
      <c r="BNW24" s="38"/>
      <c r="BNX24" s="38"/>
      <c r="BNY24" s="38"/>
      <c r="BNZ24" s="38"/>
      <c r="BOA24" s="38"/>
      <c r="BOB24" s="38"/>
      <c r="BOC24" s="38"/>
      <c r="BOD24" s="38"/>
      <c r="BOE24" s="38"/>
      <c r="BOF24" s="38"/>
      <c r="BOG24" s="38"/>
      <c r="BOH24" s="38"/>
      <c r="BOI24" s="38"/>
      <c r="BOJ24" s="38"/>
      <c r="BOK24" s="38"/>
      <c r="BOL24" s="38"/>
      <c r="BOM24" s="38"/>
      <c r="BON24" s="38"/>
      <c r="BOO24" s="38"/>
      <c r="BOP24" s="38"/>
      <c r="BOQ24" s="38"/>
      <c r="BOR24" s="38"/>
      <c r="BOS24" s="38"/>
      <c r="BOT24" s="38"/>
      <c r="BOU24" s="38"/>
      <c r="BOV24" s="38"/>
      <c r="BOW24" s="38"/>
      <c r="BOX24" s="38"/>
      <c r="BOY24" s="38"/>
      <c r="BOZ24" s="38"/>
      <c r="BPA24" s="38"/>
      <c r="BPB24" s="38"/>
      <c r="BPC24" s="38"/>
      <c r="BPD24" s="38"/>
      <c r="BPE24" s="38"/>
      <c r="BPF24" s="38"/>
      <c r="BPG24" s="38"/>
      <c r="BPH24" s="38"/>
      <c r="BPI24" s="38"/>
      <c r="BPJ24" s="38"/>
      <c r="BPK24" s="38"/>
      <c r="BPL24" s="38"/>
      <c r="BPM24" s="38"/>
      <c r="BPN24" s="38"/>
      <c r="BPO24" s="38"/>
      <c r="BPP24" s="38"/>
      <c r="BPQ24" s="38"/>
      <c r="BPR24" s="38"/>
      <c r="BPS24" s="38"/>
      <c r="BPT24" s="38"/>
      <c r="BPU24" s="38"/>
      <c r="BPV24" s="38"/>
      <c r="BPW24" s="38"/>
      <c r="BPX24" s="38"/>
      <c r="BPY24" s="38"/>
      <c r="BPZ24" s="38"/>
      <c r="BQA24" s="38"/>
      <c r="BQB24" s="38"/>
      <c r="BQC24" s="38"/>
      <c r="BQD24" s="38"/>
      <c r="BQE24" s="38"/>
      <c r="BQF24" s="38"/>
      <c r="BQG24" s="38"/>
      <c r="BQH24" s="38"/>
      <c r="BQI24" s="38"/>
      <c r="BQJ24" s="38"/>
      <c r="BQK24" s="38"/>
      <c r="BQL24" s="38"/>
      <c r="BQM24" s="38"/>
      <c r="BQN24" s="38"/>
      <c r="BQO24" s="38"/>
      <c r="BQP24" s="38"/>
      <c r="BQQ24" s="38"/>
      <c r="BQR24" s="38"/>
      <c r="BQS24" s="38"/>
      <c r="BQT24" s="38"/>
      <c r="BQU24" s="38"/>
      <c r="BQV24" s="38"/>
      <c r="BQW24" s="38"/>
      <c r="BQX24" s="38"/>
      <c r="BQY24" s="38"/>
      <c r="BQZ24" s="38"/>
      <c r="BRA24" s="38"/>
      <c r="BRB24" s="38"/>
      <c r="BRC24" s="38"/>
      <c r="BRD24" s="38"/>
      <c r="BRE24" s="38"/>
      <c r="BRF24" s="38"/>
      <c r="BRG24" s="38"/>
      <c r="BRH24" s="38"/>
      <c r="BRI24" s="38"/>
      <c r="BRJ24" s="38"/>
      <c r="BRK24" s="38"/>
      <c r="BRL24" s="38"/>
      <c r="BRM24" s="38"/>
      <c r="BRN24" s="38"/>
      <c r="BRO24" s="38"/>
      <c r="BRP24" s="38"/>
      <c r="BRQ24" s="38"/>
      <c r="BRR24" s="38"/>
      <c r="BRS24" s="38"/>
      <c r="BRT24" s="38"/>
      <c r="BRU24" s="38"/>
      <c r="BRV24" s="38"/>
      <c r="BRW24" s="38"/>
      <c r="BRX24" s="38"/>
      <c r="BRY24" s="38"/>
      <c r="BRZ24" s="38"/>
      <c r="BSA24" s="38"/>
      <c r="BSB24" s="38"/>
      <c r="BSC24" s="38"/>
      <c r="BSD24" s="38"/>
      <c r="BSE24" s="38"/>
      <c r="BSF24" s="38"/>
      <c r="BSG24" s="38"/>
      <c r="BSH24" s="38"/>
      <c r="BSI24" s="38"/>
      <c r="BSJ24" s="38"/>
      <c r="BSK24" s="38"/>
      <c r="BSL24" s="38"/>
      <c r="BSM24" s="38"/>
      <c r="BSN24" s="38"/>
      <c r="BSO24" s="38"/>
      <c r="BSP24" s="38"/>
      <c r="BSQ24" s="38"/>
      <c r="BSR24" s="38"/>
      <c r="BSS24" s="38"/>
      <c r="BST24" s="38"/>
      <c r="BSU24" s="38"/>
      <c r="BSV24" s="38"/>
      <c r="BSW24" s="38"/>
      <c r="BSX24" s="38"/>
      <c r="BSY24" s="38"/>
      <c r="BSZ24" s="38"/>
      <c r="BTA24" s="38"/>
      <c r="BTB24" s="38"/>
      <c r="BTC24" s="38"/>
      <c r="BTD24" s="38"/>
      <c r="BTE24" s="38"/>
      <c r="BTF24" s="38"/>
      <c r="BTG24" s="38"/>
      <c r="BTH24" s="38"/>
      <c r="BTI24" s="38"/>
      <c r="BTJ24" s="38"/>
      <c r="BTK24" s="38"/>
      <c r="BTL24" s="38"/>
      <c r="BTM24" s="38"/>
      <c r="BTN24" s="38"/>
      <c r="BTO24" s="38"/>
      <c r="BTP24" s="38"/>
      <c r="BTQ24" s="38"/>
      <c r="BTR24" s="38"/>
      <c r="BTS24" s="38"/>
      <c r="BTT24" s="38"/>
      <c r="BTU24" s="38"/>
      <c r="BTV24" s="38"/>
      <c r="BTW24" s="38"/>
      <c r="BTX24" s="38"/>
      <c r="BTY24" s="38"/>
      <c r="BTZ24" s="38"/>
      <c r="BUA24" s="38"/>
      <c r="BUB24" s="38"/>
      <c r="BUC24" s="38"/>
      <c r="BUD24" s="38"/>
      <c r="BUE24" s="38"/>
      <c r="BUF24" s="38"/>
      <c r="BUG24" s="38"/>
      <c r="BUH24" s="38"/>
      <c r="BUI24" s="38"/>
      <c r="BUJ24" s="38"/>
      <c r="BUK24" s="38"/>
      <c r="BUL24" s="38"/>
      <c r="BUM24" s="38"/>
      <c r="BUN24" s="38"/>
      <c r="BUO24" s="38"/>
      <c r="BUP24" s="38"/>
      <c r="BUQ24" s="38"/>
      <c r="BUR24" s="38"/>
      <c r="BUS24" s="38"/>
      <c r="BUT24" s="38"/>
      <c r="BUU24" s="38"/>
      <c r="BUV24" s="38"/>
      <c r="BUW24" s="38"/>
      <c r="BUX24" s="38"/>
      <c r="BUY24" s="38"/>
      <c r="BUZ24" s="38"/>
      <c r="BVA24" s="38"/>
      <c r="BVB24" s="38"/>
      <c r="BVC24" s="38"/>
      <c r="BVD24" s="38"/>
      <c r="BVE24" s="38"/>
      <c r="BVF24" s="38"/>
      <c r="BVG24" s="38"/>
      <c r="BVH24" s="38"/>
      <c r="BVI24" s="38"/>
      <c r="BVJ24" s="38"/>
      <c r="BVK24" s="38"/>
      <c r="BVL24" s="38"/>
      <c r="BVM24" s="38"/>
      <c r="BVN24" s="38"/>
      <c r="BVO24" s="38"/>
      <c r="BVP24" s="38"/>
      <c r="BVQ24" s="38"/>
      <c r="BVR24" s="38"/>
      <c r="BVS24" s="38"/>
      <c r="BVT24" s="38"/>
      <c r="BVU24" s="38"/>
      <c r="BVV24" s="38"/>
      <c r="BVW24" s="38"/>
      <c r="BVX24" s="38"/>
      <c r="BVY24" s="38"/>
      <c r="BVZ24" s="38"/>
      <c r="BWA24" s="38"/>
      <c r="BWB24" s="38"/>
      <c r="BWC24" s="38"/>
      <c r="BWD24" s="38"/>
      <c r="BWE24" s="38"/>
      <c r="BWF24" s="38"/>
      <c r="BWG24" s="38"/>
      <c r="BWH24" s="38"/>
      <c r="BWI24" s="38"/>
      <c r="BWJ24" s="38"/>
      <c r="BWK24" s="38"/>
      <c r="BWL24" s="38"/>
      <c r="BWM24" s="38"/>
      <c r="BWN24" s="38"/>
      <c r="BWO24" s="38"/>
      <c r="BWP24" s="38"/>
      <c r="BWQ24" s="38"/>
      <c r="BWR24" s="38"/>
      <c r="BWS24" s="38"/>
      <c r="BWT24" s="38"/>
      <c r="BWU24" s="38"/>
      <c r="BWV24" s="38"/>
      <c r="BWW24" s="38"/>
      <c r="BWX24" s="38"/>
      <c r="BWY24" s="38"/>
      <c r="BWZ24" s="38"/>
      <c r="BXA24" s="38"/>
      <c r="BXB24" s="38"/>
      <c r="BXC24" s="38"/>
      <c r="BXD24" s="38"/>
      <c r="BXE24" s="38"/>
      <c r="BXF24" s="38"/>
      <c r="BXG24" s="38"/>
      <c r="BXH24" s="38"/>
      <c r="BXI24" s="38"/>
      <c r="BXJ24" s="38"/>
      <c r="BXK24" s="38"/>
      <c r="BXL24" s="38"/>
      <c r="BXM24" s="38"/>
      <c r="BXN24" s="38"/>
      <c r="BXO24" s="38"/>
      <c r="BXP24" s="38"/>
      <c r="BXQ24" s="38"/>
      <c r="BXR24" s="38"/>
      <c r="BXS24" s="38"/>
      <c r="BXT24" s="38"/>
      <c r="BXU24" s="38"/>
      <c r="BXV24" s="38"/>
      <c r="BXW24" s="38"/>
      <c r="BXX24" s="38"/>
      <c r="BXY24" s="38"/>
      <c r="BXZ24" s="38"/>
      <c r="BYA24" s="38"/>
      <c r="BYB24" s="38"/>
      <c r="BYC24" s="38"/>
      <c r="BYD24" s="38"/>
      <c r="BYE24" s="38"/>
      <c r="BYF24" s="38"/>
      <c r="BYG24" s="38"/>
      <c r="BYH24" s="38"/>
      <c r="BYI24" s="38"/>
      <c r="BYJ24" s="38"/>
      <c r="BYK24" s="38"/>
      <c r="BYL24" s="38"/>
      <c r="BYM24" s="38"/>
      <c r="BYN24" s="38"/>
      <c r="BYO24" s="38"/>
      <c r="BYP24" s="38"/>
      <c r="BYQ24" s="38"/>
      <c r="BYR24" s="38"/>
      <c r="BYS24" s="38"/>
      <c r="BYT24" s="38"/>
      <c r="BYU24" s="38"/>
      <c r="BYV24" s="38"/>
      <c r="BYW24" s="38"/>
      <c r="BYX24" s="38"/>
      <c r="BYY24" s="38"/>
      <c r="BYZ24" s="38"/>
      <c r="BZA24" s="38"/>
      <c r="BZB24" s="38"/>
      <c r="BZC24" s="38"/>
      <c r="BZD24" s="38"/>
      <c r="BZE24" s="38"/>
      <c r="BZF24" s="38"/>
      <c r="BZG24" s="38"/>
      <c r="BZH24" s="38"/>
      <c r="BZI24" s="38"/>
      <c r="BZJ24" s="38"/>
      <c r="BZK24" s="38"/>
      <c r="BZL24" s="38"/>
      <c r="BZM24" s="38"/>
      <c r="BZN24" s="38"/>
      <c r="BZO24" s="38"/>
      <c r="BZP24" s="38"/>
      <c r="BZQ24" s="38"/>
      <c r="BZR24" s="38"/>
      <c r="BZS24" s="38"/>
      <c r="BZT24" s="38"/>
      <c r="BZU24" s="38"/>
      <c r="BZV24" s="38"/>
      <c r="BZW24" s="38"/>
      <c r="BZX24" s="38"/>
      <c r="BZY24" s="38"/>
      <c r="BZZ24" s="38"/>
      <c r="CAA24" s="38"/>
      <c r="CAB24" s="38"/>
      <c r="CAC24" s="38"/>
      <c r="CAD24" s="38"/>
      <c r="CAE24" s="38"/>
      <c r="CAF24" s="38"/>
      <c r="CAG24" s="38"/>
      <c r="CAH24" s="38"/>
      <c r="CAI24" s="38"/>
      <c r="CAJ24" s="38"/>
      <c r="CAK24" s="38"/>
      <c r="CAL24" s="38"/>
      <c r="CAM24" s="38"/>
      <c r="CAN24" s="38"/>
      <c r="CAO24" s="38"/>
      <c r="CAP24" s="38"/>
      <c r="CAQ24" s="38"/>
      <c r="CAR24" s="38"/>
      <c r="CAS24" s="38"/>
      <c r="CAT24" s="38"/>
      <c r="CAU24" s="38"/>
      <c r="CAV24" s="38"/>
      <c r="CAW24" s="38"/>
      <c r="CAX24" s="38"/>
      <c r="CAY24" s="38"/>
      <c r="CAZ24" s="38"/>
      <c r="CBA24" s="38"/>
      <c r="CBB24" s="38"/>
      <c r="CBC24" s="38"/>
      <c r="CBD24" s="38"/>
      <c r="CBE24" s="38"/>
      <c r="CBF24" s="38"/>
      <c r="CBG24" s="38"/>
      <c r="CBH24" s="38"/>
      <c r="CBI24" s="38"/>
      <c r="CBJ24" s="38"/>
      <c r="CBK24" s="38"/>
      <c r="CBL24" s="38"/>
      <c r="CBM24" s="38"/>
      <c r="CBN24" s="38"/>
      <c r="CBO24" s="38"/>
      <c r="CBP24" s="38"/>
      <c r="CBQ24" s="38"/>
      <c r="CBR24" s="38"/>
      <c r="CBS24" s="38"/>
      <c r="CBT24" s="38"/>
      <c r="CBU24" s="38"/>
      <c r="CBV24" s="38"/>
      <c r="CBW24" s="38"/>
      <c r="CBX24" s="38"/>
      <c r="CBY24" s="38"/>
      <c r="CBZ24" s="38"/>
      <c r="CCA24" s="38"/>
      <c r="CCB24" s="38"/>
      <c r="CCC24" s="38"/>
      <c r="CCD24" s="38"/>
      <c r="CCE24" s="38"/>
      <c r="CCF24" s="38"/>
      <c r="CCG24" s="38"/>
      <c r="CCH24" s="38"/>
      <c r="CCI24" s="38"/>
      <c r="CCJ24" s="38"/>
      <c r="CCK24" s="38"/>
      <c r="CCL24" s="38"/>
      <c r="CCM24" s="38"/>
      <c r="CCN24" s="38"/>
      <c r="CCO24" s="38"/>
      <c r="CCP24" s="38"/>
      <c r="CCQ24" s="38"/>
      <c r="CCR24" s="38"/>
      <c r="CCS24" s="38"/>
      <c r="CCT24" s="38"/>
      <c r="CCU24" s="38"/>
      <c r="CCV24" s="38"/>
      <c r="CCW24" s="38"/>
      <c r="CCX24" s="38"/>
      <c r="CCY24" s="38"/>
      <c r="CCZ24" s="38"/>
      <c r="CDA24" s="38"/>
      <c r="CDB24" s="38"/>
      <c r="CDC24" s="38"/>
      <c r="CDD24" s="38"/>
      <c r="CDE24" s="38"/>
      <c r="CDF24" s="38"/>
      <c r="CDG24" s="38"/>
      <c r="CDH24" s="38"/>
      <c r="CDI24" s="38"/>
      <c r="CDJ24" s="38"/>
      <c r="CDK24" s="38"/>
      <c r="CDL24" s="38"/>
      <c r="CDM24" s="38"/>
      <c r="CDN24" s="38"/>
      <c r="CDO24" s="38"/>
      <c r="CDP24" s="38"/>
      <c r="CDQ24" s="38"/>
      <c r="CDR24" s="38"/>
      <c r="CDS24" s="38"/>
      <c r="CDT24" s="38"/>
      <c r="CDU24" s="38"/>
      <c r="CDV24" s="38"/>
      <c r="CDW24" s="38"/>
      <c r="CDX24" s="38"/>
      <c r="CDY24" s="38"/>
      <c r="CDZ24" s="38"/>
      <c r="CEA24" s="38"/>
      <c r="CEB24" s="38"/>
      <c r="CEC24" s="38"/>
      <c r="CED24" s="38"/>
      <c r="CEE24" s="38"/>
      <c r="CEF24" s="38"/>
      <c r="CEG24" s="38"/>
      <c r="CEH24" s="38"/>
      <c r="CEI24" s="38"/>
      <c r="CEJ24" s="38"/>
      <c r="CEK24" s="38"/>
      <c r="CEL24" s="38"/>
      <c r="CEM24" s="38"/>
      <c r="CEN24" s="38"/>
      <c r="CEO24" s="38"/>
      <c r="CEP24" s="38"/>
      <c r="CEQ24" s="38"/>
      <c r="CER24" s="38"/>
      <c r="CES24" s="38"/>
      <c r="CET24" s="38"/>
      <c r="CEU24" s="38"/>
      <c r="CEV24" s="38"/>
      <c r="CEW24" s="38"/>
      <c r="CEX24" s="38"/>
      <c r="CEY24" s="38"/>
      <c r="CEZ24" s="38"/>
      <c r="CFA24" s="38"/>
      <c r="CFB24" s="38"/>
      <c r="CFC24" s="38"/>
      <c r="CFD24" s="38"/>
      <c r="CFE24" s="38"/>
      <c r="CFF24" s="38"/>
      <c r="CFG24" s="38"/>
      <c r="CFH24" s="38"/>
      <c r="CFI24" s="38"/>
      <c r="CFJ24" s="38"/>
      <c r="CFK24" s="38"/>
      <c r="CFL24" s="38"/>
      <c r="CFM24" s="38"/>
      <c r="CFN24" s="38"/>
      <c r="CFO24" s="38"/>
      <c r="CFP24" s="38"/>
      <c r="CFQ24" s="38"/>
      <c r="CFR24" s="38"/>
      <c r="CFS24" s="38"/>
      <c r="CFT24" s="38"/>
      <c r="CFU24" s="38"/>
      <c r="CFV24" s="38"/>
      <c r="CFW24" s="38"/>
      <c r="CFX24" s="38"/>
      <c r="CFY24" s="38"/>
      <c r="CFZ24" s="38"/>
      <c r="CGA24" s="38"/>
      <c r="CGB24" s="38"/>
      <c r="CGC24" s="38"/>
      <c r="CGD24" s="38"/>
      <c r="CGE24" s="38"/>
      <c r="CGF24" s="38"/>
      <c r="CGG24" s="38"/>
      <c r="CGH24" s="38"/>
      <c r="CGI24" s="38"/>
      <c r="CGJ24" s="38"/>
      <c r="CGK24" s="38"/>
      <c r="CGL24" s="38"/>
      <c r="CGM24" s="38"/>
      <c r="CGN24" s="38"/>
      <c r="CGO24" s="38"/>
      <c r="CGP24" s="38"/>
      <c r="CGQ24" s="38"/>
      <c r="CGR24" s="38"/>
      <c r="CGS24" s="38"/>
      <c r="CGT24" s="38"/>
      <c r="CGU24" s="38"/>
      <c r="CGV24" s="38"/>
      <c r="CGW24" s="38"/>
      <c r="CGX24" s="38"/>
      <c r="CGY24" s="38"/>
      <c r="CGZ24" s="38"/>
      <c r="CHA24" s="38"/>
      <c r="CHB24" s="38"/>
      <c r="CHC24" s="38"/>
      <c r="CHD24" s="38"/>
      <c r="CHE24" s="38"/>
      <c r="CHF24" s="38"/>
      <c r="CHG24" s="38"/>
      <c r="CHH24" s="38"/>
      <c r="CHI24" s="38"/>
      <c r="CHJ24" s="38"/>
      <c r="CHK24" s="38"/>
      <c r="CHL24" s="38"/>
      <c r="CHM24" s="38"/>
      <c r="CHN24" s="38"/>
      <c r="CHO24" s="38"/>
      <c r="CHP24" s="38"/>
      <c r="CHQ24" s="38"/>
      <c r="CHR24" s="38"/>
      <c r="CHS24" s="38"/>
      <c r="CHT24" s="38"/>
      <c r="CHU24" s="38"/>
      <c r="CHV24" s="38"/>
      <c r="CHW24" s="38"/>
      <c r="CHX24" s="38"/>
      <c r="CHY24" s="38"/>
      <c r="CHZ24" s="38"/>
      <c r="CIA24" s="38"/>
      <c r="CIB24" s="38"/>
      <c r="CIC24" s="38"/>
      <c r="CID24" s="38"/>
      <c r="CIE24" s="38"/>
      <c r="CIF24" s="38"/>
      <c r="CIG24" s="38"/>
      <c r="CIH24" s="38"/>
      <c r="CII24" s="38"/>
      <c r="CIJ24" s="38"/>
      <c r="CIK24" s="38"/>
      <c r="CIL24" s="38"/>
      <c r="CIM24" s="38"/>
      <c r="CIN24" s="38"/>
      <c r="CIO24" s="38"/>
      <c r="CIP24" s="38"/>
      <c r="CIQ24" s="38"/>
      <c r="CIR24" s="38"/>
      <c r="CIS24" s="38"/>
      <c r="CIT24" s="38"/>
      <c r="CIU24" s="38"/>
      <c r="CIV24" s="38"/>
      <c r="CIW24" s="38"/>
      <c r="CIX24" s="38"/>
      <c r="CIY24" s="38"/>
      <c r="CIZ24" s="38"/>
      <c r="CJA24" s="38"/>
      <c r="CJB24" s="38"/>
      <c r="CJC24" s="38"/>
      <c r="CJD24" s="38"/>
      <c r="CJE24" s="38"/>
      <c r="CJF24" s="38"/>
      <c r="CJG24" s="38"/>
      <c r="CJH24" s="38"/>
      <c r="CJI24" s="38"/>
      <c r="CJJ24" s="38"/>
      <c r="CJK24" s="38"/>
      <c r="CJL24" s="38"/>
      <c r="CJM24" s="38"/>
      <c r="CJN24" s="38"/>
      <c r="CJO24" s="38"/>
      <c r="CJP24" s="38"/>
      <c r="CJQ24" s="38"/>
      <c r="CJR24" s="38"/>
      <c r="CJS24" s="38"/>
      <c r="CJT24" s="38"/>
      <c r="CJU24" s="38"/>
      <c r="CJV24" s="38"/>
      <c r="CJW24" s="38"/>
      <c r="CJX24" s="38"/>
      <c r="CJY24" s="38"/>
      <c r="CJZ24" s="38"/>
      <c r="CKA24" s="38"/>
      <c r="CKB24" s="38"/>
      <c r="CKC24" s="38"/>
      <c r="CKD24" s="38"/>
      <c r="CKE24" s="38"/>
      <c r="CKF24" s="38"/>
      <c r="CKG24" s="38"/>
      <c r="CKH24" s="38"/>
      <c r="CKI24" s="38"/>
      <c r="CKJ24" s="38"/>
      <c r="CKK24" s="38"/>
      <c r="CKL24" s="38"/>
      <c r="CKM24" s="38"/>
      <c r="CKN24" s="38"/>
      <c r="CKO24" s="38"/>
      <c r="CKP24" s="38"/>
      <c r="CKQ24" s="38"/>
      <c r="CKR24" s="38"/>
      <c r="CKS24" s="38"/>
      <c r="CKT24" s="38"/>
      <c r="CKU24" s="38"/>
      <c r="CKV24" s="38"/>
      <c r="CKW24" s="38"/>
      <c r="CKX24" s="38"/>
      <c r="CKY24" s="38"/>
      <c r="CKZ24" s="38"/>
      <c r="CLA24" s="38"/>
      <c r="CLB24" s="38"/>
      <c r="CLC24" s="38"/>
      <c r="CLD24" s="38"/>
      <c r="CLE24" s="38"/>
      <c r="CLF24" s="38"/>
      <c r="CLG24" s="38"/>
      <c r="CLH24" s="38"/>
      <c r="CLI24" s="38"/>
      <c r="CLJ24" s="38"/>
      <c r="CLK24" s="38"/>
      <c r="CLL24" s="38"/>
      <c r="CLM24" s="38"/>
      <c r="CLN24" s="38"/>
      <c r="CLO24" s="38"/>
      <c r="CLP24" s="38"/>
      <c r="CLQ24" s="38"/>
      <c r="CLR24" s="38"/>
      <c r="CLS24" s="38"/>
      <c r="CLT24" s="38"/>
      <c r="CLU24" s="38"/>
      <c r="CLV24" s="38"/>
      <c r="CLW24" s="38"/>
      <c r="CLX24" s="38"/>
      <c r="CLY24" s="38"/>
      <c r="CLZ24" s="38"/>
      <c r="CMA24" s="38"/>
      <c r="CMB24" s="38"/>
      <c r="CMC24" s="38"/>
      <c r="CMD24" s="38"/>
      <c r="CME24" s="38"/>
      <c r="CMF24" s="38"/>
      <c r="CMG24" s="38"/>
      <c r="CMH24" s="38"/>
      <c r="CMI24" s="38"/>
      <c r="CMJ24" s="38"/>
      <c r="CMK24" s="38"/>
      <c r="CML24" s="38"/>
      <c r="CMM24" s="38"/>
      <c r="CMN24" s="38"/>
      <c r="CMO24" s="38"/>
      <c r="CMP24" s="38"/>
      <c r="CMQ24" s="38"/>
      <c r="CMR24" s="38"/>
      <c r="CMS24" s="38"/>
      <c r="CMT24" s="38"/>
      <c r="CMU24" s="38"/>
      <c r="CMV24" s="38"/>
      <c r="CMW24" s="38"/>
      <c r="CMX24" s="38"/>
      <c r="CMY24" s="38"/>
      <c r="CMZ24" s="38"/>
      <c r="CNA24" s="38"/>
      <c r="CNB24" s="38"/>
      <c r="CNC24" s="38"/>
      <c r="CND24" s="38"/>
      <c r="CNE24" s="38"/>
      <c r="CNF24" s="38"/>
      <c r="CNG24" s="38"/>
      <c r="CNH24" s="38"/>
      <c r="CNI24" s="38"/>
      <c r="CNJ24" s="38"/>
      <c r="CNK24" s="38"/>
      <c r="CNL24" s="38"/>
      <c r="CNM24" s="38"/>
      <c r="CNN24" s="38"/>
      <c r="CNO24" s="38"/>
      <c r="CNP24" s="38"/>
      <c r="CNQ24" s="38"/>
      <c r="CNR24" s="38"/>
      <c r="CNS24" s="38"/>
      <c r="CNT24" s="38"/>
      <c r="CNU24" s="38"/>
      <c r="CNV24" s="38"/>
      <c r="CNW24" s="38"/>
      <c r="CNX24" s="38"/>
      <c r="CNY24" s="38"/>
      <c r="CNZ24" s="38"/>
      <c r="COA24" s="38"/>
      <c r="COB24" s="38"/>
      <c r="COC24" s="38"/>
      <c r="COD24" s="38"/>
      <c r="COE24" s="38"/>
      <c r="COF24" s="38"/>
      <c r="COG24" s="38"/>
      <c r="COH24" s="38"/>
      <c r="COI24" s="38"/>
      <c r="COJ24" s="38"/>
      <c r="COK24" s="38"/>
      <c r="COL24" s="38"/>
      <c r="COM24" s="38"/>
      <c r="CON24" s="38"/>
      <c r="COO24" s="38"/>
      <c r="COP24" s="38"/>
      <c r="COQ24" s="38"/>
      <c r="COR24" s="38"/>
      <c r="COS24" s="38"/>
      <c r="COT24" s="38"/>
      <c r="COU24" s="38"/>
      <c r="COV24" s="38"/>
      <c r="COW24" s="38"/>
      <c r="COX24" s="38"/>
      <c r="COY24" s="38"/>
      <c r="COZ24" s="38"/>
      <c r="CPA24" s="38"/>
      <c r="CPB24" s="38"/>
      <c r="CPC24" s="38"/>
      <c r="CPD24" s="38"/>
      <c r="CPE24" s="38"/>
      <c r="CPF24" s="38"/>
      <c r="CPG24" s="38"/>
      <c r="CPH24" s="38"/>
      <c r="CPI24" s="38"/>
      <c r="CPJ24" s="38"/>
      <c r="CPK24" s="38"/>
      <c r="CPL24" s="38"/>
      <c r="CPM24" s="38"/>
      <c r="CPN24" s="38"/>
      <c r="CPO24" s="38"/>
      <c r="CPP24" s="38"/>
      <c r="CPQ24" s="38"/>
      <c r="CPR24" s="38"/>
      <c r="CPS24" s="38"/>
      <c r="CPT24" s="38"/>
      <c r="CPU24" s="38"/>
      <c r="CPV24" s="38"/>
      <c r="CPW24" s="38"/>
      <c r="CPX24" s="38"/>
      <c r="CPY24" s="38"/>
      <c r="CPZ24" s="38"/>
      <c r="CQA24" s="38"/>
      <c r="CQB24" s="38"/>
      <c r="CQC24" s="38"/>
      <c r="CQD24" s="38"/>
      <c r="CQE24" s="38"/>
      <c r="CQF24" s="38"/>
      <c r="CQG24" s="38"/>
      <c r="CQH24" s="38"/>
      <c r="CQI24" s="38"/>
      <c r="CQJ24" s="38"/>
      <c r="CQK24" s="38"/>
      <c r="CQL24" s="38"/>
      <c r="CQM24" s="38"/>
      <c r="CQN24" s="38"/>
      <c r="CQO24" s="38"/>
      <c r="CQP24" s="38"/>
      <c r="CQQ24" s="38"/>
      <c r="CQR24" s="38"/>
      <c r="CQS24" s="38"/>
      <c r="CQT24" s="38"/>
      <c r="CQU24" s="38"/>
      <c r="CQV24" s="38"/>
      <c r="CQW24" s="38"/>
      <c r="CQX24" s="38"/>
      <c r="CQY24" s="38"/>
      <c r="CQZ24" s="38"/>
      <c r="CRA24" s="38"/>
      <c r="CRB24" s="38"/>
      <c r="CRC24" s="38"/>
      <c r="CRD24" s="38"/>
      <c r="CRE24" s="38"/>
      <c r="CRF24" s="38"/>
      <c r="CRG24" s="38"/>
      <c r="CRH24" s="38"/>
      <c r="CRI24" s="38"/>
      <c r="CRJ24" s="38"/>
      <c r="CRK24" s="38"/>
      <c r="CRL24" s="38"/>
      <c r="CRM24" s="38"/>
      <c r="CRN24" s="38"/>
      <c r="CRO24" s="38"/>
      <c r="CRP24" s="38"/>
      <c r="CRQ24" s="38"/>
      <c r="CRR24" s="38"/>
      <c r="CRS24" s="38"/>
      <c r="CRT24" s="38"/>
      <c r="CRU24" s="38"/>
      <c r="CRV24" s="38"/>
      <c r="CRW24" s="38"/>
      <c r="CRX24" s="38"/>
      <c r="CRY24" s="38"/>
      <c r="CRZ24" s="38"/>
      <c r="CSA24" s="38"/>
      <c r="CSB24" s="38"/>
      <c r="CSC24" s="38"/>
      <c r="CSD24" s="38"/>
      <c r="CSE24" s="38"/>
      <c r="CSF24" s="38"/>
      <c r="CSG24" s="38"/>
      <c r="CSH24" s="38"/>
      <c r="CSI24" s="38"/>
      <c r="CSJ24" s="38"/>
      <c r="CSK24" s="38"/>
      <c r="CSL24" s="38"/>
      <c r="CSM24" s="38"/>
      <c r="CSN24" s="38"/>
      <c r="CSO24" s="38"/>
      <c r="CSP24" s="38"/>
      <c r="CSQ24" s="38"/>
      <c r="CSR24" s="38"/>
      <c r="CSS24" s="38"/>
      <c r="CST24" s="38"/>
      <c r="CSU24" s="38"/>
      <c r="CSV24" s="38"/>
      <c r="CSW24" s="38"/>
      <c r="CSX24" s="38"/>
      <c r="CSY24" s="38"/>
      <c r="CSZ24" s="38"/>
      <c r="CTA24" s="38"/>
      <c r="CTB24" s="38"/>
      <c r="CTC24" s="38"/>
      <c r="CTD24" s="38"/>
      <c r="CTE24" s="38"/>
      <c r="CTF24" s="38"/>
      <c r="CTG24" s="38"/>
      <c r="CTH24" s="38"/>
      <c r="CTI24" s="38"/>
      <c r="CTJ24" s="38"/>
      <c r="CTK24" s="38"/>
      <c r="CTL24" s="38"/>
      <c r="CTM24" s="38"/>
      <c r="CTN24" s="38"/>
      <c r="CTO24" s="38"/>
      <c r="CTP24" s="38"/>
      <c r="CTQ24" s="38"/>
      <c r="CTR24" s="38"/>
      <c r="CTS24" s="38"/>
      <c r="CTT24" s="38"/>
      <c r="CTU24" s="38"/>
      <c r="CTV24" s="38"/>
      <c r="CTW24" s="38"/>
      <c r="CTX24" s="38"/>
      <c r="CTY24" s="38"/>
      <c r="CTZ24" s="38"/>
      <c r="CUA24" s="38"/>
      <c r="CUB24" s="38"/>
      <c r="CUC24" s="38"/>
      <c r="CUD24" s="38"/>
      <c r="CUE24" s="38"/>
      <c r="CUF24" s="38"/>
      <c r="CUG24" s="38"/>
      <c r="CUH24" s="38"/>
      <c r="CUI24" s="38"/>
      <c r="CUJ24" s="38"/>
      <c r="CUK24" s="38"/>
      <c r="CUL24" s="38"/>
      <c r="CUM24" s="38"/>
      <c r="CUN24" s="38"/>
      <c r="CUO24" s="38"/>
      <c r="CUP24" s="38"/>
      <c r="CUQ24" s="38"/>
      <c r="CUR24" s="38"/>
      <c r="CUS24" s="38"/>
      <c r="CUT24" s="38"/>
      <c r="CUU24" s="38"/>
      <c r="CUV24" s="38"/>
      <c r="CUW24" s="38"/>
      <c r="CUX24" s="38"/>
      <c r="CUY24" s="38"/>
      <c r="CUZ24" s="38"/>
      <c r="CVA24" s="38"/>
      <c r="CVB24" s="38"/>
      <c r="CVC24" s="38"/>
      <c r="CVD24" s="38"/>
      <c r="CVE24" s="38"/>
      <c r="CVF24" s="38"/>
      <c r="CVG24" s="38"/>
      <c r="CVH24" s="38"/>
      <c r="CVI24" s="38"/>
      <c r="CVJ24" s="38"/>
      <c r="CVK24" s="38"/>
      <c r="CVL24" s="38"/>
      <c r="CVM24" s="38"/>
      <c r="CVN24" s="38"/>
      <c r="CVO24" s="38"/>
      <c r="CVP24" s="38"/>
      <c r="CVQ24" s="38"/>
      <c r="CVR24" s="38"/>
      <c r="CVS24" s="38"/>
      <c r="CVT24" s="38"/>
      <c r="CVU24" s="38"/>
      <c r="CVV24" s="38"/>
      <c r="CVW24" s="38"/>
      <c r="CVX24" s="38"/>
      <c r="CVY24" s="38"/>
      <c r="CVZ24" s="38"/>
      <c r="CWA24" s="38"/>
      <c r="CWB24" s="38"/>
      <c r="CWC24" s="38"/>
      <c r="CWD24" s="38"/>
      <c r="CWE24" s="38"/>
      <c r="CWF24" s="38"/>
      <c r="CWG24" s="38"/>
      <c r="CWH24" s="38"/>
      <c r="CWI24" s="38"/>
      <c r="CWJ24" s="38"/>
      <c r="CWK24" s="38"/>
      <c r="CWL24" s="38"/>
      <c r="CWM24" s="38"/>
      <c r="CWN24" s="38"/>
      <c r="CWO24" s="38"/>
      <c r="CWP24" s="38"/>
      <c r="CWQ24" s="38"/>
      <c r="CWR24" s="38"/>
      <c r="CWS24" s="38"/>
      <c r="CWT24" s="38"/>
      <c r="CWU24" s="38"/>
      <c r="CWV24" s="38"/>
      <c r="CWW24" s="38"/>
      <c r="CWX24" s="38"/>
      <c r="CWY24" s="38"/>
      <c r="CWZ24" s="38"/>
      <c r="CXA24" s="38"/>
      <c r="CXB24" s="38"/>
      <c r="CXC24" s="38"/>
      <c r="CXD24" s="38"/>
      <c r="CXE24" s="38"/>
      <c r="CXF24" s="38"/>
      <c r="CXG24" s="38"/>
      <c r="CXH24" s="38"/>
      <c r="CXI24" s="38"/>
      <c r="CXJ24" s="38"/>
      <c r="CXK24" s="38"/>
      <c r="CXL24" s="38"/>
      <c r="CXM24" s="38"/>
      <c r="CXN24" s="38"/>
      <c r="CXO24" s="38"/>
      <c r="CXP24" s="38"/>
      <c r="CXQ24" s="38"/>
      <c r="CXR24" s="38"/>
      <c r="CXS24" s="38"/>
      <c r="CXT24" s="38"/>
      <c r="CXU24" s="38"/>
      <c r="CXV24" s="38"/>
      <c r="CXW24" s="38"/>
      <c r="CXX24" s="38"/>
      <c r="CXY24" s="38"/>
      <c r="CXZ24" s="38"/>
      <c r="CYA24" s="38"/>
      <c r="CYB24" s="38"/>
      <c r="CYC24" s="38"/>
      <c r="CYD24" s="38"/>
      <c r="CYE24" s="38"/>
      <c r="CYF24" s="38"/>
      <c r="CYG24" s="38"/>
      <c r="CYH24" s="38"/>
      <c r="CYI24" s="38"/>
      <c r="CYJ24" s="38"/>
      <c r="CYK24" s="38"/>
      <c r="CYL24" s="38"/>
      <c r="CYM24" s="38"/>
      <c r="CYN24" s="38"/>
      <c r="CYO24" s="38"/>
      <c r="CYP24" s="38"/>
      <c r="CYQ24" s="38"/>
      <c r="CYR24" s="38"/>
      <c r="CYS24" s="38"/>
      <c r="CYT24" s="38"/>
      <c r="CYU24" s="38"/>
      <c r="CYV24" s="38"/>
      <c r="CYW24" s="38"/>
      <c r="CYX24" s="38"/>
      <c r="CYY24" s="38"/>
      <c r="CYZ24" s="38"/>
      <c r="CZA24" s="38"/>
      <c r="CZB24" s="38"/>
      <c r="CZC24" s="38"/>
      <c r="CZD24" s="38"/>
      <c r="CZE24" s="38"/>
      <c r="CZF24" s="38"/>
      <c r="CZG24" s="38"/>
      <c r="CZH24" s="38"/>
      <c r="CZI24" s="38"/>
      <c r="CZJ24" s="38"/>
      <c r="CZK24" s="38"/>
      <c r="CZL24" s="38"/>
      <c r="CZM24" s="38"/>
      <c r="CZN24" s="38"/>
      <c r="CZO24" s="38"/>
      <c r="CZP24" s="38"/>
      <c r="CZQ24" s="38"/>
      <c r="CZR24" s="38"/>
      <c r="CZS24" s="38"/>
      <c r="CZT24" s="38"/>
      <c r="CZU24" s="38"/>
      <c r="CZV24" s="38"/>
      <c r="CZW24" s="38"/>
      <c r="CZX24" s="38"/>
      <c r="CZY24" s="38"/>
      <c r="CZZ24" s="38"/>
      <c r="DAA24" s="38"/>
      <c r="DAB24" s="38"/>
      <c r="DAC24" s="38"/>
      <c r="DAD24" s="38"/>
      <c r="DAE24" s="38"/>
      <c r="DAF24" s="38"/>
      <c r="DAG24" s="38"/>
      <c r="DAH24" s="38"/>
      <c r="DAI24" s="38"/>
      <c r="DAJ24" s="38"/>
      <c r="DAK24" s="38"/>
      <c r="DAL24" s="38"/>
      <c r="DAM24" s="38"/>
      <c r="DAN24" s="38"/>
      <c r="DAO24" s="38"/>
      <c r="DAP24" s="38"/>
      <c r="DAQ24" s="38"/>
      <c r="DAR24" s="38"/>
      <c r="DAS24" s="38"/>
      <c r="DAT24" s="38"/>
      <c r="DAU24" s="38"/>
      <c r="DAV24" s="38"/>
      <c r="DAW24" s="38"/>
      <c r="DAX24" s="38"/>
      <c r="DAY24" s="38"/>
      <c r="DAZ24" s="38"/>
      <c r="DBA24" s="38"/>
      <c r="DBB24" s="38"/>
      <c r="DBC24" s="38"/>
      <c r="DBD24" s="38"/>
      <c r="DBE24" s="38"/>
      <c r="DBF24" s="38"/>
      <c r="DBG24" s="38"/>
      <c r="DBH24" s="38"/>
      <c r="DBI24" s="38"/>
      <c r="DBJ24" s="38"/>
      <c r="DBK24" s="38"/>
      <c r="DBL24" s="38"/>
      <c r="DBM24" s="38"/>
      <c r="DBN24" s="38"/>
      <c r="DBO24" s="38"/>
      <c r="DBP24" s="38"/>
      <c r="DBQ24" s="38"/>
      <c r="DBR24" s="38"/>
      <c r="DBS24" s="38"/>
      <c r="DBT24" s="38"/>
      <c r="DBU24" s="38"/>
      <c r="DBV24" s="38"/>
      <c r="DBW24" s="38"/>
      <c r="DBX24" s="38"/>
      <c r="DBY24" s="38"/>
      <c r="DBZ24" s="38"/>
      <c r="DCA24" s="38"/>
      <c r="DCB24" s="38"/>
      <c r="DCC24" s="38"/>
      <c r="DCD24" s="38"/>
      <c r="DCE24" s="38"/>
      <c r="DCF24" s="38"/>
      <c r="DCG24" s="38"/>
      <c r="DCH24" s="38"/>
      <c r="DCI24" s="38"/>
      <c r="DCJ24" s="38"/>
      <c r="DCK24" s="38"/>
      <c r="DCL24" s="38"/>
      <c r="DCM24" s="38"/>
      <c r="DCN24" s="38"/>
      <c r="DCO24" s="38"/>
      <c r="DCP24" s="38"/>
      <c r="DCQ24" s="38"/>
      <c r="DCR24" s="38"/>
      <c r="DCS24" s="38"/>
      <c r="DCT24" s="38"/>
      <c r="DCU24" s="38"/>
      <c r="DCV24" s="38"/>
      <c r="DCW24" s="38"/>
      <c r="DCX24" s="38"/>
      <c r="DCY24" s="38"/>
      <c r="DCZ24" s="38"/>
      <c r="DDA24" s="38"/>
      <c r="DDB24" s="38"/>
      <c r="DDC24" s="38"/>
      <c r="DDD24" s="38"/>
      <c r="DDE24" s="38"/>
      <c r="DDF24" s="38"/>
      <c r="DDG24" s="38"/>
      <c r="DDH24" s="38"/>
      <c r="DDI24" s="38"/>
      <c r="DDJ24" s="38"/>
      <c r="DDK24" s="38"/>
      <c r="DDL24" s="38"/>
      <c r="DDM24" s="38"/>
      <c r="DDN24" s="38"/>
      <c r="DDO24" s="38"/>
      <c r="DDP24" s="38"/>
      <c r="DDQ24" s="38"/>
      <c r="DDR24" s="38"/>
      <c r="DDS24" s="38"/>
      <c r="DDT24" s="38"/>
      <c r="DDU24" s="38"/>
      <c r="DDV24" s="38"/>
      <c r="DDW24" s="38"/>
      <c r="DDX24" s="38"/>
      <c r="DDY24" s="38"/>
      <c r="DDZ24" s="38"/>
      <c r="DEA24" s="38"/>
      <c r="DEB24" s="38"/>
      <c r="DEC24" s="38"/>
      <c r="DED24" s="38"/>
      <c r="DEE24" s="38"/>
      <c r="DEF24" s="38"/>
      <c r="DEG24" s="38"/>
      <c r="DEH24" s="38"/>
      <c r="DEI24" s="38"/>
      <c r="DEJ24" s="38"/>
      <c r="DEK24" s="38"/>
      <c r="DEL24" s="38"/>
      <c r="DEM24" s="38"/>
      <c r="DEN24" s="38"/>
      <c r="DEO24" s="38"/>
      <c r="DEP24" s="38"/>
      <c r="DEQ24" s="38"/>
      <c r="DER24" s="38"/>
      <c r="DES24" s="38"/>
      <c r="DET24" s="38"/>
      <c r="DEU24" s="38"/>
      <c r="DEV24" s="38"/>
      <c r="DEW24" s="38"/>
      <c r="DEX24" s="38"/>
      <c r="DEY24" s="38"/>
      <c r="DEZ24" s="38"/>
      <c r="DFA24" s="38"/>
      <c r="DFB24" s="38"/>
      <c r="DFC24" s="38"/>
      <c r="DFD24" s="38"/>
      <c r="DFE24" s="38"/>
      <c r="DFF24" s="38"/>
      <c r="DFG24" s="38"/>
      <c r="DFH24" s="38"/>
      <c r="DFI24" s="38"/>
      <c r="DFJ24" s="38"/>
      <c r="DFK24" s="38"/>
      <c r="DFL24" s="38"/>
      <c r="DFM24" s="38"/>
      <c r="DFN24" s="38"/>
      <c r="DFO24" s="38"/>
      <c r="DFP24" s="38"/>
      <c r="DFQ24" s="38"/>
      <c r="DFR24" s="38"/>
      <c r="DFS24" s="38"/>
      <c r="DFT24" s="38"/>
      <c r="DFU24" s="38"/>
      <c r="DFV24" s="38"/>
      <c r="DFW24" s="38"/>
      <c r="DFX24" s="38"/>
      <c r="DFY24" s="38"/>
      <c r="DFZ24" s="38"/>
      <c r="DGA24" s="38"/>
      <c r="DGB24" s="38"/>
      <c r="DGC24" s="38"/>
      <c r="DGD24" s="38"/>
      <c r="DGE24" s="38"/>
      <c r="DGF24" s="38"/>
      <c r="DGG24" s="38"/>
      <c r="DGH24" s="38"/>
      <c r="DGI24" s="38"/>
      <c r="DGJ24" s="38"/>
      <c r="DGK24" s="38"/>
      <c r="DGL24" s="38"/>
      <c r="DGM24" s="38"/>
      <c r="DGN24" s="38"/>
      <c r="DGO24" s="38"/>
      <c r="DGP24" s="38"/>
      <c r="DGQ24" s="38"/>
      <c r="DGR24" s="38"/>
      <c r="DGS24" s="38"/>
      <c r="DGT24" s="38"/>
      <c r="DGU24" s="38"/>
      <c r="DGV24" s="38"/>
      <c r="DGW24" s="38"/>
      <c r="DGX24" s="38"/>
      <c r="DGY24" s="38"/>
      <c r="DGZ24" s="38"/>
      <c r="DHA24" s="38"/>
      <c r="DHB24" s="38"/>
      <c r="DHC24" s="38"/>
      <c r="DHD24" s="38"/>
      <c r="DHE24" s="38"/>
      <c r="DHF24" s="38"/>
      <c r="DHG24" s="38"/>
      <c r="DHH24" s="38"/>
      <c r="DHI24" s="38"/>
      <c r="DHJ24" s="38"/>
      <c r="DHK24" s="38"/>
      <c r="DHL24" s="38"/>
      <c r="DHM24" s="38"/>
      <c r="DHN24" s="38"/>
      <c r="DHO24" s="38"/>
      <c r="DHP24" s="38"/>
      <c r="DHQ24" s="38"/>
      <c r="DHR24" s="38"/>
      <c r="DHS24" s="38"/>
      <c r="DHT24" s="38"/>
      <c r="DHU24" s="38"/>
      <c r="DHV24" s="38"/>
      <c r="DHW24" s="38"/>
      <c r="DHX24" s="38"/>
      <c r="DHY24" s="38"/>
      <c r="DHZ24" s="38"/>
      <c r="DIA24" s="38"/>
      <c r="DIB24" s="38"/>
      <c r="DIC24" s="38"/>
      <c r="DID24" s="38"/>
      <c r="DIE24" s="38"/>
      <c r="DIF24" s="38"/>
      <c r="DIG24" s="38"/>
      <c r="DIH24" s="38"/>
      <c r="DII24" s="38"/>
      <c r="DIJ24" s="38"/>
      <c r="DIK24" s="38"/>
      <c r="DIL24" s="38"/>
      <c r="DIM24" s="38"/>
      <c r="DIN24" s="38"/>
      <c r="DIO24" s="38"/>
      <c r="DIP24" s="38"/>
      <c r="DIQ24" s="38"/>
      <c r="DIR24" s="38"/>
      <c r="DIS24" s="38"/>
      <c r="DIT24" s="38"/>
      <c r="DIU24" s="38"/>
      <c r="DIV24" s="38"/>
      <c r="DIW24" s="38"/>
      <c r="DIX24" s="38"/>
      <c r="DIY24" s="38"/>
      <c r="DIZ24" s="38"/>
      <c r="DJA24" s="38"/>
      <c r="DJB24" s="38"/>
      <c r="DJC24" s="38"/>
      <c r="DJD24" s="38"/>
      <c r="DJE24" s="38"/>
      <c r="DJF24" s="38"/>
      <c r="DJG24" s="38"/>
      <c r="DJH24" s="38"/>
      <c r="DJI24" s="38"/>
      <c r="DJJ24" s="38"/>
      <c r="DJK24" s="38"/>
      <c r="DJL24" s="38"/>
      <c r="DJM24" s="38"/>
      <c r="DJN24" s="38"/>
      <c r="DJO24" s="38"/>
      <c r="DJP24" s="38"/>
      <c r="DJQ24" s="38"/>
      <c r="DJR24" s="38"/>
      <c r="DJS24" s="38"/>
      <c r="DJT24" s="38"/>
      <c r="DJU24" s="38"/>
      <c r="DJV24" s="38"/>
      <c r="DJW24" s="38"/>
      <c r="DJX24" s="38"/>
      <c r="DJY24" s="38"/>
      <c r="DJZ24" s="38"/>
      <c r="DKA24" s="38"/>
      <c r="DKB24" s="38"/>
      <c r="DKC24" s="38"/>
      <c r="DKD24" s="38"/>
      <c r="DKE24" s="38"/>
      <c r="DKF24" s="38"/>
      <c r="DKG24" s="38"/>
      <c r="DKH24" s="38"/>
      <c r="DKI24" s="38"/>
      <c r="DKJ24" s="38"/>
      <c r="DKK24" s="38"/>
      <c r="DKL24" s="38"/>
      <c r="DKM24" s="38"/>
      <c r="DKN24" s="38"/>
      <c r="DKO24" s="38"/>
      <c r="DKP24" s="38"/>
      <c r="DKQ24" s="38"/>
      <c r="DKR24" s="38"/>
      <c r="DKS24" s="38"/>
      <c r="DKT24" s="38"/>
      <c r="DKU24" s="38"/>
      <c r="DKV24" s="38"/>
      <c r="DKW24" s="38"/>
      <c r="DKX24" s="38"/>
      <c r="DKY24" s="38"/>
      <c r="DKZ24" s="38"/>
      <c r="DLA24" s="38"/>
      <c r="DLB24" s="38"/>
      <c r="DLC24" s="38"/>
      <c r="DLD24" s="38"/>
      <c r="DLE24" s="38"/>
      <c r="DLF24" s="38"/>
      <c r="DLG24" s="38"/>
      <c r="DLH24" s="38"/>
      <c r="DLI24" s="38"/>
      <c r="DLJ24" s="38"/>
      <c r="DLK24" s="38"/>
      <c r="DLL24" s="38"/>
      <c r="DLM24" s="38"/>
      <c r="DLN24" s="38"/>
      <c r="DLO24" s="38"/>
      <c r="DLP24" s="38"/>
      <c r="DLQ24" s="38"/>
      <c r="DLR24" s="38"/>
      <c r="DLS24" s="38"/>
      <c r="DLT24" s="38"/>
      <c r="DLU24" s="38"/>
      <c r="DLV24" s="38"/>
      <c r="DLW24" s="38"/>
      <c r="DLX24" s="38"/>
      <c r="DLY24" s="38"/>
      <c r="DLZ24" s="38"/>
      <c r="DMA24" s="38"/>
      <c r="DMB24" s="38"/>
      <c r="DMC24" s="38"/>
      <c r="DMD24" s="38"/>
      <c r="DME24" s="38"/>
      <c r="DMF24" s="38"/>
      <c r="DMG24" s="38"/>
      <c r="DMH24" s="38"/>
      <c r="DMI24" s="38"/>
      <c r="DMJ24" s="38"/>
      <c r="DMK24" s="38"/>
      <c r="DML24" s="38"/>
      <c r="DMM24" s="38"/>
      <c r="DMN24" s="38"/>
      <c r="DMO24" s="38"/>
      <c r="DMP24" s="38"/>
      <c r="DMQ24" s="38"/>
      <c r="DMR24" s="38"/>
      <c r="DMS24" s="38"/>
      <c r="DMT24" s="38"/>
      <c r="DMU24" s="38"/>
      <c r="DMV24" s="38"/>
      <c r="DMW24" s="38"/>
      <c r="DMX24" s="38"/>
      <c r="DMY24" s="38"/>
      <c r="DMZ24" s="38"/>
      <c r="DNA24" s="38"/>
      <c r="DNB24" s="38"/>
      <c r="DNC24" s="38"/>
      <c r="DND24" s="38"/>
      <c r="DNE24" s="38"/>
      <c r="DNF24" s="38"/>
      <c r="DNG24" s="38"/>
      <c r="DNH24" s="38"/>
      <c r="DNI24" s="38"/>
      <c r="DNJ24" s="38"/>
      <c r="DNK24" s="38"/>
      <c r="DNL24" s="38"/>
      <c r="DNM24" s="38"/>
      <c r="DNN24" s="38"/>
      <c r="DNO24" s="38"/>
      <c r="DNP24" s="38"/>
      <c r="DNQ24" s="38"/>
      <c r="DNR24" s="38"/>
      <c r="DNS24" s="38"/>
      <c r="DNT24" s="38"/>
      <c r="DNU24" s="38"/>
      <c r="DNV24" s="38"/>
      <c r="DNW24" s="38"/>
      <c r="DNX24" s="38"/>
      <c r="DNY24" s="38"/>
      <c r="DNZ24" s="38"/>
      <c r="DOA24" s="38"/>
      <c r="DOB24" s="38"/>
      <c r="DOC24" s="38"/>
      <c r="DOD24" s="38"/>
      <c r="DOE24" s="38"/>
      <c r="DOF24" s="38"/>
      <c r="DOG24" s="38"/>
      <c r="DOH24" s="38"/>
      <c r="DOI24" s="38"/>
      <c r="DOJ24" s="38"/>
      <c r="DOK24" s="38"/>
      <c r="DOL24" s="38"/>
      <c r="DOM24" s="38"/>
      <c r="DON24" s="38"/>
      <c r="DOO24" s="38"/>
      <c r="DOP24" s="38"/>
      <c r="DOQ24" s="38"/>
      <c r="DOR24" s="38"/>
      <c r="DOS24" s="38"/>
      <c r="DOT24" s="38"/>
      <c r="DOU24" s="38"/>
      <c r="DOV24" s="38"/>
      <c r="DOW24" s="38"/>
      <c r="DOX24" s="38"/>
      <c r="DOY24" s="38"/>
      <c r="DOZ24" s="38"/>
      <c r="DPA24" s="38"/>
      <c r="DPB24" s="38"/>
      <c r="DPC24" s="38"/>
      <c r="DPD24" s="38"/>
      <c r="DPE24" s="38"/>
      <c r="DPF24" s="38"/>
      <c r="DPG24" s="38"/>
      <c r="DPH24" s="38"/>
      <c r="DPI24" s="38"/>
      <c r="DPJ24" s="38"/>
      <c r="DPK24" s="38"/>
      <c r="DPL24" s="38"/>
      <c r="DPM24" s="38"/>
      <c r="DPN24" s="38"/>
      <c r="DPO24" s="38"/>
      <c r="DPP24" s="38"/>
      <c r="DPQ24" s="38"/>
      <c r="DPR24" s="38"/>
      <c r="DPS24" s="38"/>
      <c r="DPT24" s="38"/>
      <c r="DPU24" s="38"/>
      <c r="DPV24" s="38"/>
      <c r="DPW24" s="38"/>
      <c r="DPX24" s="38"/>
      <c r="DPY24" s="38"/>
      <c r="DPZ24" s="38"/>
      <c r="DQA24" s="38"/>
      <c r="DQB24" s="38"/>
      <c r="DQC24" s="38"/>
      <c r="DQD24" s="38"/>
      <c r="DQE24" s="38"/>
      <c r="DQF24" s="38"/>
      <c r="DQG24" s="38"/>
      <c r="DQH24" s="38"/>
      <c r="DQI24" s="38"/>
      <c r="DQJ24" s="38"/>
      <c r="DQK24" s="38"/>
      <c r="DQL24" s="38"/>
      <c r="DQM24" s="38"/>
      <c r="DQN24" s="38"/>
      <c r="DQO24" s="38"/>
      <c r="DQP24" s="38"/>
      <c r="DQQ24" s="38"/>
      <c r="DQR24" s="38"/>
      <c r="DQS24" s="38"/>
      <c r="DQT24" s="38"/>
      <c r="DQU24" s="38"/>
      <c r="DQV24" s="38"/>
      <c r="DQW24" s="38"/>
      <c r="DQX24" s="38"/>
      <c r="DQY24" s="38"/>
      <c r="DQZ24" s="38"/>
      <c r="DRA24" s="38"/>
      <c r="DRB24" s="38"/>
      <c r="DRC24" s="38"/>
      <c r="DRD24" s="38"/>
      <c r="DRE24" s="38"/>
      <c r="DRF24" s="38"/>
      <c r="DRG24" s="38"/>
      <c r="DRH24" s="38"/>
      <c r="DRI24" s="38"/>
      <c r="DRJ24" s="38"/>
      <c r="DRK24" s="38"/>
      <c r="DRL24" s="38"/>
      <c r="DRM24" s="38"/>
      <c r="DRN24" s="38"/>
      <c r="DRO24" s="38"/>
      <c r="DRP24" s="38"/>
      <c r="DRQ24" s="38"/>
      <c r="DRR24" s="38"/>
      <c r="DRS24" s="38"/>
      <c r="DRT24" s="38"/>
      <c r="DRU24" s="38"/>
      <c r="DRV24" s="38"/>
      <c r="DRW24" s="38"/>
      <c r="DRX24" s="38"/>
      <c r="DRY24" s="38"/>
      <c r="DRZ24" s="38"/>
      <c r="DSA24" s="38"/>
      <c r="DSB24" s="38"/>
      <c r="DSC24" s="38"/>
      <c r="DSD24" s="38"/>
      <c r="DSE24" s="38"/>
      <c r="DSF24" s="38"/>
      <c r="DSG24" s="38"/>
      <c r="DSH24" s="38"/>
      <c r="DSI24" s="38"/>
      <c r="DSJ24" s="38"/>
      <c r="DSK24" s="38"/>
      <c r="DSL24" s="38"/>
      <c r="DSM24" s="38"/>
      <c r="DSN24" s="38"/>
      <c r="DSO24" s="38"/>
      <c r="DSP24" s="38"/>
      <c r="DSQ24" s="38"/>
      <c r="DSR24" s="38"/>
      <c r="DSS24" s="38"/>
      <c r="DST24" s="38"/>
      <c r="DSU24" s="38"/>
      <c r="DSV24" s="38"/>
      <c r="DSW24" s="38"/>
      <c r="DSX24" s="38"/>
      <c r="DSY24" s="38"/>
      <c r="DSZ24" s="38"/>
      <c r="DTA24" s="38"/>
      <c r="DTB24" s="38"/>
      <c r="DTC24" s="38"/>
      <c r="DTD24" s="38"/>
      <c r="DTE24" s="38"/>
      <c r="DTF24" s="38"/>
      <c r="DTG24" s="38"/>
      <c r="DTH24" s="38"/>
      <c r="DTI24" s="38"/>
      <c r="DTJ24" s="38"/>
      <c r="DTK24" s="38"/>
      <c r="DTL24" s="38"/>
      <c r="DTM24" s="38"/>
      <c r="DTN24" s="38"/>
      <c r="DTO24" s="38"/>
      <c r="DTP24" s="38"/>
      <c r="DTQ24" s="38"/>
      <c r="DTR24" s="38"/>
      <c r="DTS24" s="38"/>
      <c r="DTT24" s="38"/>
      <c r="DTU24" s="38"/>
      <c r="DTV24" s="38"/>
      <c r="DTW24" s="38"/>
      <c r="DTX24" s="38"/>
      <c r="DTY24" s="38"/>
      <c r="DTZ24" s="38"/>
      <c r="DUA24" s="38"/>
      <c r="DUB24" s="38"/>
      <c r="DUC24" s="38"/>
      <c r="DUD24" s="38"/>
      <c r="DUE24" s="38"/>
      <c r="DUF24" s="38"/>
      <c r="DUG24" s="38"/>
      <c r="DUH24" s="38"/>
      <c r="DUI24" s="38"/>
      <c r="DUJ24" s="38"/>
      <c r="DUK24" s="38"/>
      <c r="DUL24" s="38"/>
      <c r="DUM24" s="38"/>
      <c r="DUN24" s="38"/>
      <c r="DUO24" s="38"/>
      <c r="DUP24" s="38"/>
      <c r="DUQ24" s="38"/>
      <c r="DUR24" s="38"/>
      <c r="DUS24" s="38"/>
      <c r="DUT24" s="38"/>
      <c r="DUU24" s="38"/>
      <c r="DUV24" s="38"/>
      <c r="DUW24" s="38"/>
      <c r="DUX24" s="38"/>
      <c r="DUY24" s="38"/>
      <c r="DUZ24" s="38"/>
      <c r="DVA24" s="38"/>
      <c r="DVB24" s="38"/>
      <c r="DVC24" s="38"/>
      <c r="DVD24" s="38"/>
      <c r="DVE24" s="38"/>
      <c r="DVF24" s="38"/>
      <c r="DVG24" s="38"/>
      <c r="DVH24" s="38"/>
      <c r="DVI24" s="38"/>
      <c r="DVJ24" s="38"/>
      <c r="DVK24" s="38"/>
      <c r="DVL24" s="38"/>
      <c r="DVM24" s="38"/>
      <c r="DVN24" s="38"/>
      <c r="DVO24" s="38"/>
      <c r="DVP24" s="38"/>
      <c r="DVQ24" s="38"/>
      <c r="DVR24" s="38"/>
      <c r="DVS24" s="38"/>
      <c r="DVT24" s="38"/>
      <c r="DVU24" s="38"/>
      <c r="DVV24" s="38"/>
      <c r="DVW24" s="38"/>
      <c r="DVX24" s="38"/>
      <c r="DVY24" s="38"/>
      <c r="DVZ24" s="38"/>
      <c r="DWA24" s="38"/>
      <c r="DWB24" s="38"/>
      <c r="DWC24" s="38"/>
      <c r="DWD24" s="38"/>
      <c r="DWE24" s="38"/>
      <c r="DWF24" s="38"/>
      <c r="DWG24" s="38"/>
      <c r="DWH24" s="38"/>
      <c r="DWI24" s="38"/>
      <c r="DWJ24" s="38"/>
      <c r="DWK24" s="38"/>
      <c r="DWL24" s="38"/>
      <c r="DWM24" s="38"/>
      <c r="DWN24" s="38"/>
      <c r="DWO24" s="38"/>
      <c r="DWP24" s="38"/>
      <c r="DWQ24" s="38"/>
      <c r="DWR24" s="38"/>
      <c r="DWS24" s="38"/>
      <c r="DWT24" s="38"/>
      <c r="DWU24" s="38"/>
      <c r="DWV24" s="38"/>
      <c r="DWW24" s="38"/>
      <c r="DWX24" s="38"/>
      <c r="DWY24" s="38"/>
      <c r="DWZ24" s="38"/>
      <c r="DXA24" s="38"/>
      <c r="DXB24" s="38"/>
      <c r="DXC24" s="38"/>
      <c r="DXD24" s="38"/>
      <c r="DXE24" s="38"/>
      <c r="DXF24" s="38"/>
      <c r="DXG24" s="38"/>
      <c r="DXH24" s="38"/>
      <c r="DXI24" s="38"/>
      <c r="DXJ24" s="38"/>
      <c r="DXK24" s="38"/>
      <c r="DXL24" s="38"/>
      <c r="DXM24" s="38"/>
      <c r="DXN24" s="38"/>
      <c r="DXO24" s="38"/>
      <c r="DXP24" s="38"/>
      <c r="DXQ24" s="38"/>
      <c r="DXR24" s="38"/>
      <c r="DXS24" s="38"/>
      <c r="DXT24" s="38"/>
      <c r="DXU24" s="38"/>
      <c r="DXV24" s="38"/>
      <c r="DXW24" s="38"/>
      <c r="DXX24" s="38"/>
      <c r="DXY24" s="38"/>
      <c r="DXZ24" s="38"/>
      <c r="DYA24" s="38"/>
      <c r="DYB24" s="38"/>
      <c r="DYC24" s="38"/>
      <c r="DYD24" s="38"/>
      <c r="DYE24" s="38"/>
      <c r="DYF24" s="38"/>
      <c r="DYG24" s="38"/>
      <c r="DYH24" s="38"/>
      <c r="DYI24" s="38"/>
      <c r="DYJ24" s="38"/>
      <c r="DYK24" s="38"/>
      <c r="DYL24" s="38"/>
      <c r="DYM24" s="38"/>
      <c r="DYN24" s="38"/>
      <c r="DYO24" s="38"/>
      <c r="DYP24" s="38"/>
      <c r="DYQ24" s="38"/>
      <c r="DYR24" s="38"/>
      <c r="DYS24" s="38"/>
      <c r="DYT24" s="38"/>
      <c r="DYU24" s="38"/>
      <c r="DYV24" s="38"/>
      <c r="DYW24" s="38"/>
      <c r="DYX24" s="38"/>
      <c r="DYY24" s="38"/>
      <c r="DYZ24" s="38"/>
      <c r="DZA24" s="38"/>
      <c r="DZB24" s="38"/>
      <c r="DZC24" s="38"/>
      <c r="DZD24" s="38"/>
      <c r="DZE24" s="38"/>
      <c r="DZF24" s="38"/>
      <c r="DZG24" s="38"/>
      <c r="DZH24" s="38"/>
      <c r="DZI24" s="38"/>
      <c r="DZJ24" s="38"/>
      <c r="DZK24" s="38"/>
      <c r="DZL24" s="38"/>
      <c r="DZM24" s="38"/>
      <c r="DZN24" s="38"/>
      <c r="DZO24" s="38"/>
      <c r="DZP24" s="38"/>
      <c r="DZQ24" s="38"/>
      <c r="DZR24" s="38"/>
      <c r="DZS24" s="38"/>
      <c r="DZT24" s="38"/>
      <c r="DZU24" s="38"/>
      <c r="DZV24" s="38"/>
      <c r="DZW24" s="38"/>
      <c r="DZX24" s="38"/>
      <c r="DZY24" s="38"/>
      <c r="DZZ24" s="38"/>
      <c r="EAA24" s="38"/>
      <c r="EAB24" s="38"/>
      <c r="EAC24" s="38"/>
      <c r="EAD24" s="38"/>
      <c r="EAE24" s="38"/>
      <c r="EAF24" s="38"/>
      <c r="EAG24" s="38"/>
      <c r="EAH24" s="38"/>
      <c r="EAI24" s="38"/>
      <c r="EAJ24" s="38"/>
      <c r="EAK24" s="38"/>
      <c r="EAL24" s="38"/>
      <c r="EAM24" s="38"/>
      <c r="EAN24" s="38"/>
      <c r="EAO24" s="38"/>
      <c r="EAP24" s="38"/>
      <c r="EAQ24" s="38"/>
      <c r="EAR24" s="38"/>
      <c r="EAS24" s="38"/>
      <c r="EAT24" s="38"/>
      <c r="EAU24" s="38"/>
      <c r="EAV24" s="38"/>
      <c r="EAW24" s="38"/>
      <c r="EAX24" s="38"/>
      <c r="EAY24" s="38"/>
      <c r="EAZ24" s="38"/>
      <c r="EBA24" s="38"/>
      <c r="EBB24" s="38"/>
      <c r="EBC24" s="38"/>
      <c r="EBD24" s="38"/>
      <c r="EBE24" s="38"/>
      <c r="EBF24" s="38"/>
      <c r="EBG24" s="38"/>
      <c r="EBH24" s="38"/>
      <c r="EBI24" s="38"/>
      <c r="EBJ24" s="38"/>
      <c r="EBK24" s="38"/>
      <c r="EBL24" s="38"/>
      <c r="EBM24" s="38"/>
      <c r="EBN24" s="38"/>
      <c r="EBO24" s="38"/>
      <c r="EBP24" s="38"/>
      <c r="EBQ24" s="38"/>
      <c r="EBR24" s="38"/>
      <c r="EBS24" s="38"/>
      <c r="EBT24" s="38"/>
      <c r="EBU24" s="38"/>
      <c r="EBV24" s="38"/>
      <c r="EBW24" s="38"/>
      <c r="EBX24" s="38"/>
      <c r="EBY24" s="38"/>
      <c r="EBZ24" s="38"/>
      <c r="ECA24" s="38"/>
      <c r="ECB24" s="38"/>
      <c r="ECC24" s="38"/>
      <c r="ECD24" s="38"/>
      <c r="ECE24" s="38"/>
      <c r="ECF24" s="38"/>
      <c r="ECG24" s="38"/>
      <c r="ECH24" s="38"/>
      <c r="ECI24" s="38"/>
      <c r="ECJ24" s="38"/>
      <c r="ECK24" s="38"/>
      <c r="ECL24" s="38"/>
      <c r="ECM24" s="38"/>
      <c r="ECN24" s="38"/>
      <c r="ECO24" s="38"/>
      <c r="ECP24" s="38"/>
      <c r="ECQ24" s="38"/>
      <c r="ECR24" s="38"/>
      <c r="ECS24" s="38"/>
      <c r="ECT24" s="38"/>
      <c r="ECU24" s="38"/>
      <c r="ECV24" s="38"/>
      <c r="ECW24" s="38"/>
      <c r="ECX24" s="38"/>
      <c r="ECY24" s="38"/>
      <c r="ECZ24" s="38"/>
      <c r="EDA24" s="38"/>
      <c r="EDB24" s="38"/>
      <c r="EDC24" s="38"/>
      <c r="EDD24" s="38"/>
      <c r="EDE24" s="38"/>
      <c r="EDF24" s="38"/>
      <c r="EDG24" s="38"/>
      <c r="EDH24" s="38"/>
      <c r="EDI24" s="38"/>
      <c r="EDJ24" s="38"/>
      <c r="EDK24" s="38"/>
      <c r="EDL24" s="38"/>
      <c r="EDM24" s="38"/>
      <c r="EDN24" s="38"/>
      <c r="EDO24" s="38"/>
      <c r="EDP24" s="38"/>
      <c r="EDQ24" s="38"/>
      <c r="EDR24" s="38"/>
      <c r="EDS24" s="38"/>
      <c r="EDT24" s="38"/>
      <c r="EDU24" s="38"/>
      <c r="EDV24" s="38"/>
      <c r="EDW24" s="38"/>
      <c r="EDX24" s="38"/>
      <c r="EDY24" s="38"/>
      <c r="EDZ24" s="38"/>
      <c r="EEA24" s="38"/>
      <c r="EEB24" s="38"/>
      <c r="EEC24" s="38"/>
      <c r="EED24" s="38"/>
      <c r="EEE24" s="38"/>
      <c r="EEF24" s="38"/>
      <c r="EEG24" s="38"/>
      <c r="EEH24" s="38"/>
      <c r="EEI24" s="38"/>
      <c r="EEJ24" s="38"/>
      <c r="EEK24" s="38"/>
      <c r="EEL24" s="38"/>
      <c r="EEM24" s="38"/>
      <c r="EEN24" s="38"/>
      <c r="EEO24" s="38"/>
      <c r="EEP24" s="38"/>
      <c r="EEQ24" s="38"/>
      <c r="EER24" s="38"/>
      <c r="EES24" s="38"/>
      <c r="EET24" s="38"/>
      <c r="EEU24" s="38"/>
      <c r="EEV24" s="38"/>
      <c r="EEW24" s="38"/>
      <c r="EEX24" s="38"/>
      <c r="EEY24" s="38"/>
      <c r="EEZ24" s="38"/>
      <c r="EFA24" s="38"/>
      <c r="EFB24" s="38"/>
      <c r="EFC24" s="38"/>
      <c r="EFD24" s="38"/>
      <c r="EFE24" s="38"/>
      <c r="EFF24" s="38"/>
      <c r="EFG24" s="38"/>
      <c r="EFH24" s="38"/>
      <c r="EFI24" s="38"/>
      <c r="EFJ24" s="38"/>
      <c r="EFK24" s="38"/>
      <c r="EFL24" s="38"/>
      <c r="EFM24" s="38"/>
      <c r="EFN24" s="38"/>
      <c r="EFO24" s="38"/>
      <c r="EFP24" s="38"/>
      <c r="EFQ24" s="38"/>
      <c r="EFR24" s="38"/>
      <c r="EFS24" s="38"/>
      <c r="EFT24" s="38"/>
      <c r="EFU24" s="38"/>
      <c r="EFV24" s="38"/>
      <c r="EFW24" s="38"/>
      <c r="EFX24" s="38"/>
      <c r="EFY24" s="38"/>
      <c r="EFZ24" s="38"/>
      <c r="EGA24" s="38"/>
      <c r="EGB24" s="38"/>
      <c r="EGC24" s="38"/>
      <c r="EGD24" s="38"/>
      <c r="EGE24" s="38"/>
      <c r="EGF24" s="38"/>
      <c r="EGG24" s="38"/>
      <c r="EGH24" s="38"/>
      <c r="EGI24" s="38"/>
      <c r="EGJ24" s="38"/>
      <c r="EGK24" s="38"/>
      <c r="EGL24" s="38"/>
      <c r="EGM24" s="38"/>
      <c r="EGN24" s="38"/>
      <c r="EGO24" s="38"/>
      <c r="EGP24" s="38"/>
      <c r="EGQ24" s="38"/>
      <c r="EGR24" s="38"/>
      <c r="EGS24" s="38"/>
      <c r="EGT24" s="38"/>
      <c r="EGU24" s="38"/>
      <c r="EGV24" s="38"/>
      <c r="EGW24" s="38"/>
      <c r="EGX24" s="38"/>
      <c r="EGY24" s="38"/>
      <c r="EGZ24" s="38"/>
      <c r="EHA24" s="38"/>
      <c r="EHB24" s="38"/>
      <c r="EHC24" s="38"/>
      <c r="EHD24" s="38"/>
      <c r="EHE24" s="38"/>
      <c r="EHF24" s="38"/>
      <c r="EHG24" s="38"/>
      <c r="EHH24" s="38"/>
      <c r="EHI24" s="38"/>
      <c r="EHJ24" s="38"/>
      <c r="EHK24" s="38"/>
      <c r="EHL24" s="38"/>
      <c r="EHM24" s="38"/>
      <c r="EHN24" s="38"/>
      <c r="EHO24" s="38"/>
      <c r="EHP24" s="38"/>
      <c r="EHQ24" s="38"/>
      <c r="EHR24" s="38"/>
      <c r="EHS24" s="38"/>
      <c r="EHT24" s="38"/>
      <c r="EHU24" s="38"/>
      <c r="EHV24" s="38"/>
      <c r="EHW24" s="38"/>
      <c r="EHX24" s="38"/>
      <c r="EHY24" s="38"/>
      <c r="EHZ24" s="38"/>
      <c r="EIA24" s="38"/>
      <c r="EIB24" s="38"/>
      <c r="EIC24" s="38"/>
      <c r="EID24" s="38"/>
      <c r="EIE24" s="38"/>
      <c r="EIF24" s="38"/>
      <c r="EIG24" s="38"/>
      <c r="EIH24" s="38"/>
      <c r="EII24" s="38"/>
      <c r="EIJ24" s="38"/>
      <c r="EIK24" s="38"/>
      <c r="EIL24" s="38"/>
      <c r="EIM24" s="38"/>
      <c r="EIN24" s="38"/>
      <c r="EIO24" s="38"/>
      <c r="EIP24" s="38"/>
      <c r="EIQ24" s="38"/>
      <c r="EIR24" s="38"/>
      <c r="EIS24" s="38"/>
      <c r="EIT24" s="38"/>
      <c r="EIU24" s="38"/>
      <c r="EIV24" s="38"/>
      <c r="EIW24" s="38"/>
      <c r="EIX24" s="38"/>
      <c r="EIY24" s="38"/>
      <c r="EIZ24" s="38"/>
      <c r="EJA24" s="38"/>
      <c r="EJB24" s="38"/>
      <c r="EJC24" s="38"/>
      <c r="EJD24" s="38"/>
      <c r="EJE24" s="38"/>
      <c r="EJF24" s="38"/>
      <c r="EJG24" s="38"/>
      <c r="EJH24" s="38"/>
      <c r="EJI24" s="38"/>
      <c r="EJJ24" s="38"/>
      <c r="EJK24" s="38"/>
      <c r="EJL24" s="38"/>
      <c r="EJM24" s="38"/>
      <c r="EJN24" s="38"/>
      <c r="EJO24" s="38"/>
      <c r="EJP24" s="38"/>
      <c r="EJQ24" s="38"/>
      <c r="EJR24" s="38"/>
      <c r="EJS24" s="38"/>
      <c r="EJT24" s="38"/>
      <c r="EJU24" s="38"/>
      <c r="EJV24" s="38"/>
      <c r="EJW24" s="38"/>
      <c r="EJX24" s="38"/>
      <c r="EJY24" s="38"/>
      <c r="EJZ24" s="38"/>
      <c r="EKA24" s="38"/>
      <c r="EKB24" s="38"/>
      <c r="EKC24" s="38"/>
      <c r="EKD24" s="38"/>
      <c r="EKE24" s="38"/>
      <c r="EKF24" s="38"/>
      <c r="EKG24" s="38"/>
      <c r="EKH24" s="38"/>
      <c r="EKI24" s="38"/>
      <c r="EKJ24" s="38"/>
      <c r="EKK24" s="38"/>
      <c r="EKL24" s="38"/>
      <c r="EKM24" s="38"/>
      <c r="EKN24" s="38"/>
      <c r="EKO24" s="38"/>
      <c r="EKP24" s="38"/>
      <c r="EKQ24" s="38"/>
      <c r="EKR24" s="38"/>
      <c r="EKS24" s="38"/>
      <c r="EKT24" s="38"/>
      <c r="EKU24" s="38"/>
      <c r="EKV24" s="38"/>
      <c r="EKW24" s="38"/>
      <c r="EKX24" s="38"/>
      <c r="EKY24" s="38"/>
      <c r="EKZ24" s="38"/>
      <c r="ELA24" s="38"/>
      <c r="ELB24" s="38"/>
      <c r="ELC24" s="38"/>
      <c r="ELD24" s="38"/>
      <c r="ELE24" s="38"/>
      <c r="ELF24" s="38"/>
      <c r="ELG24" s="38"/>
      <c r="ELH24" s="38"/>
      <c r="ELI24" s="38"/>
      <c r="ELJ24" s="38"/>
      <c r="ELK24" s="38"/>
      <c r="ELL24" s="38"/>
      <c r="ELM24" s="38"/>
      <c r="ELN24" s="38"/>
      <c r="ELO24" s="38"/>
      <c r="ELP24" s="38"/>
      <c r="ELQ24" s="38"/>
      <c r="ELR24" s="38"/>
      <c r="ELS24" s="38"/>
      <c r="ELT24" s="38"/>
      <c r="ELU24" s="38"/>
      <c r="ELV24" s="38"/>
      <c r="ELW24" s="38"/>
      <c r="ELX24" s="38"/>
      <c r="ELY24" s="38"/>
      <c r="ELZ24" s="38"/>
      <c r="EMA24" s="38"/>
      <c r="EMB24" s="38"/>
      <c r="EMC24" s="38"/>
      <c r="EMD24" s="38"/>
      <c r="EME24" s="38"/>
      <c r="EMF24" s="38"/>
      <c r="EMG24" s="38"/>
      <c r="EMH24" s="38"/>
      <c r="EMI24" s="38"/>
      <c r="EMJ24" s="38"/>
      <c r="EMK24" s="38"/>
      <c r="EML24" s="38"/>
      <c r="EMM24" s="38"/>
      <c r="EMN24" s="38"/>
      <c r="EMO24" s="38"/>
      <c r="EMP24" s="38"/>
      <c r="EMQ24" s="38"/>
      <c r="EMR24" s="38"/>
      <c r="EMS24" s="38"/>
      <c r="EMT24" s="38"/>
      <c r="EMU24" s="38"/>
      <c r="EMV24" s="38"/>
      <c r="EMW24" s="38"/>
      <c r="EMX24" s="38"/>
      <c r="EMY24" s="38"/>
      <c r="EMZ24" s="38"/>
      <c r="ENA24" s="38"/>
      <c r="ENB24" s="38"/>
      <c r="ENC24" s="38"/>
      <c r="END24" s="38"/>
      <c r="ENE24" s="38"/>
      <c r="ENF24" s="38"/>
      <c r="ENG24" s="38"/>
      <c r="ENH24" s="38"/>
      <c r="ENI24" s="38"/>
      <c r="ENJ24" s="38"/>
      <c r="ENK24" s="38"/>
      <c r="ENL24" s="38"/>
      <c r="ENM24" s="38"/>
      <c r="ENN24" s="38"/>
      <c r="ENO24" s="38"/>
      <c r="ENP24" s="38"/>
      <c r="ENQ24" s="38"/>
      <c r="ENR24" s="38"/>
      <c r="ENS24" s="38"/>
      <c r="ENT24" s="38"/>
      <c r="ENU24" s="38"/>
      <c r="ENV24" s="38"/>
      <c r="ENW24" s="38"/>
      <c r="ENX24" s="38"/>
      <c r="ENY24" s="38"/>
      <c r="ENZ24" s="38"/>
      <c r="EOA24" s="38"/>
      <c r="EOB24" s="38"/>
      <c r="EOC24" s="38"/>
      <c r="EOD24" s="38"/>
      <c r="EOE24" s="38"/>
      <c r="EOF24" s="38"/>
      <c r="EOG24" s="38"/>
      <c r="EOH24" s="38"/>
      <c r="EOI24" s="38"/>
      <c r="EOJ24" s="38"/>
      <c r="EOK24" s="38"/>
      <c r="EOL24" s="38"/>
      <c r="EOM24" s="38"/>
      <c r="EON24" s="38"/>
      <c r="EOO24" s="38"/>
      <c r="EOP24" s="38"/>
      <c r="EOQ24" s="38"/>
      <c r="EOR24" s="38"/>
      <c r="EOS24" s="38"/>
      <c r="EOT24" s="38"/>
      <c r="EOU24" s="38"/>
      <c r="EOV24" s="38"/>
      <c r="EOW24" s="38"/>
      <c r="EOX24" s="38"/>
      <c r="EOY24" s="38"/>
      <c r="EOZ24" s="38"/>
      <c r="EPA24" s="38"/>
      <c r="EPB24" s="38"/>
      <c r="EPC24" s="38"/>
      <c r="EPD24" s="38"/>
      <c r="EPE24" s="38"/>
      <c r="EPF24" s="38"/>
      <c r="EPG24" s="38"/>
      <c r="EPH24" s="38"/>
      <c r="EPI24" s="38"/>
      <c r="EPJ24" s="38"/>
      <c r="EPK24" s="38"/>
      <c r="EPL24" s="38"/>
      <c r="EPM24" s="38"/>
      <c r="EPN24" s="38"/>
      <c r="EPO24" s="38"/>
      <c r="EPP24" s="38"/>
      <c r="EPQ24" s="38"/>
      <c r="EPR24" s="38"/>
      <c r="EPS24" s="38"/>
      <c r="EPT24" s="38"/>
      <c r="EPU24" s="38"/>
      <c r="EPV24" s="38"/>
      <c r="EPW24" s="38"/>
      <c r="EPX24" s="38"/>
      <c r="EPY24" s="38"/>
      <c r="EPZ24" s="38"/>
      <c r="EQA24" s="38"/>
      <c r="EQB24" s="38"/>
      <c r="EQC24" s="38"/>
      <c r="EQD24" s="38"/>
      <c r="EQE24" s="38"/>
      <c r="EQF24" s="38"/>
      <c r="EQG24" s="38"/>
      <c r="EQH24" s="38"/>
      <c r="EQI24" s="38"/>
      <c r="EQJ24" s="38"/>
      <c r="EQK24" s="38"/>
      <c r="EQL24" s="38"/>
      <c r="EQM24" s="38"/>
      <c r="EQN24" s="38"/>
      <c r="EQO24" s="38"/>
      <c r="EQP24" s="38"/>
      <c r="EQQ24" s="38"/>
      <c r="EQR24" s="38"/>
      <c r="EQS24" s="38"/>
      <c r="EQT24" s="38"/>
      <c r="EQU24" s="38"/>
      <c r="EQV24" s="38"/>
      <c r="EQW24" s="38"/>
      <c r="EQX24" s="38"/>
      <c r="EQY24" s="38"/>
      <c r="EQZ24" s="38"/>
      <c r="ERA24" s="38"/>
      <c r="ERB24" s="38"/>
      <c r="ERC24" s="38"/>
      <c r="ERD24" s="38"/>
      <c r="ERE24" s="38"/>
      <c r="ERF24" s="38"/>
      <c r="ERG24" s="38"/>
      <c r="ERH24" s="38"/>
      <c r="ERI24" s="38"/>
      <c r="ERJ24" s="38"/>
      <c r="ERK24" s="38"/>
      <c r="ERL24" s="38"/>
      <c r="ERM24" s="38"/>
      <c r="ERN24" s="38"/>
      <c r="ERO24" s="38"/>
      <c r="ERP24" s="38"/>
      <c r="ERQ24" s="38"/>
      <c r="ERR24" s="38"/>
      <c r="ERS24" s="38"/>
      <c r="ERT24" s="38"/>
      <c r="ERU24" s="38"/>
      <c r="ERV24" s="38"/>
      <c r="ERW24" s="38"/>
      <c r="ERX24" s="38"/>
      <c r="ERY24" s="38"/>
      <c r="ERZ24" s="38"/>
      <c r="ESA24" s="38"/>
      <c r="ESB24" s="38"/>
      <c r="ESC24" s="38"/>
      <c r="ESD24" s="38"/>
      <c r="ESE24" s="38"/>
      <c r="ESF24" s="38"/>
      <c r="ESG24" s="38"/>
      <c r="ESH24" s="38"/>
      <c r="ESI24" s="38"/>
      <c r="ESJ24" s="38"/>
      <c r="ESK24" s="38"/>
      <c r="ESL24" s="38"/>
      <c r="ESM24" s="38"/>
      <c r="ESN24" s="38"/>
      <c r="ESO24" s="38"/>
      <c r="ESP24" s="38"/>
      <c r="ESQ24" s="38"/>
      <c r="ESR24" s="38"/>
      <c r="ESS24" s="38"/>
      <c r="EST24" s="38"/>
      <c r="ESU24" s="38"/>
      <c r="ESV24" s="38"/>
      <c r="ESW24" s="38"/>
      <c r="ESX24" s="38"/>
      <c r="ESY24" s="38"/>
      <c r="ESZ24" s="38"/>
      <c r="ETA24" s="38"/>
      <c r="ETB24" s="38"/>
      <c r="ETC24" s="38"/>
      <c r="ETD24" s="38"/>
      <c r="ETE24" s="38"/>
      <c r="ETF24" s="38"/>
      <c r="ETG24" s="38"/>
      <c r="ETH24" s="38"/>
      <c r="ETI24" s="38"/>
      <c r="ETJ24" s="38"/>
      <c r="ETK24" s="38"/>
      <c r="ETL24" s="38"/>
      <c r="ETM24" s="38"/>
      <c r="ETN24" s="38"/>
      <c r="ETO24" s="38"/>
      <c r="ETP24" s="38"/>
      <c r="ETQ24" s="38"/>
      <c r="ETR24" s="38"/>
      <c r="ETS24" s="38"/>
      <c r="ETT24" s="38"/>
      <c r="ETU24" s="38"/>
      <c r="ETV24" s="38"/>
      <c r="ETW24" s="38"/>
      <c r="ETX24" s="38"/>
      <c r="ETY24" s="38"/>
      <c r="ETZ24" s="38"/>
      <c r="EUA24" s="38"/>
      <c r="EUB24" s="38"/>
      <c r="EUC24" s="38"/>
      <c r="EUD24" s="38"/>
      <c r="EUE24" s="38"/>
      <c r="EUF24" s="38"/>
      <c r="EUG24" s="38"/>
      <c r="EUH24" s="38"/>
      <c r="EUI24" s="38"/>
      <c r="EUJ24" s="38"/>
      <c r="EUK24" s="38"/>
      <c r="EUL24" s="38"/>
      <c r="EUM24" s="38"/>
      <c r="EUN24" s="38"/>
      <c r="EUO24" s="38"/>
      <c r="EUP24" s="38"/>
      <c r="EUQ24" s="38"/>
      <c r="EUR24" s="38"/>
      <c r="EUS24" s="38"/>
      <c r="EUT24" s="38"/>
      <c r="EUU24" s="38"/>
      <c r="EUV24" s="38"/>
      <c r="EUW24" s="38"/>
      <c r="EUX24" s="38"/>
      <c r="EUY24" s="38"/>
      <c r="EUZ24" s="38"/>
      <c r="EVA24" s="38"/>
      <c r="EVB24" s="38"/>
      <c r="EVC24" s="38"/>
      <c r="EVD24" s="38"/>
      <c r="EVE24" s="38"/>
      <c r="EVF24" s="38"/>
      <c r="EVG24" s="38"/>
      <c r="EVH24" s="38"/>
      <c r="EVI24" s="38"/>
      <c r="EVJ24" s="38"/>
      <c r="EVK24" s="38"/>
      <c r="EVL24" s="38"/>
      <c r="EVM24" s="38"/>
      <c r="EVN24" s="38"/>
      <c r="EVO24" s="38"/>
      <c r="EVP24" s="38"/>
      <c r="EVQ24" s="38"/>
      <c r="EVR24" s="38"/>
      <c r="EVS24" s="38"/>
      <c r="EVT24" s="38"/>
      <c r="EVU24" s="38"/>
      <c r="EVV24" s="38"/>
      <c r="EVW24" s="38"/>
      <c r="EVX24" s="38"/>
      <c r="EVY24" s="38"/>
      <c r="EVZ24" s="38"/>
      <c r="EWA24" s="38"/>
      <c r="EWB24" s="38"/>
      <c r="EWC24" s="38"/>
      <c r="EWD24" s="38"/>
      <c r="EWE24" s="38"/>
      <c r="EWF24" s="38"/>
      <c r="EWG24" s="38"/>
      <c r="EWH24" s="38"/>
      <c r="EWI24" s="38"/>
      <c r="EWJ24" s="38"/>
      <c r="EWK24" s="38"/>
      <c r="EWL24" s="38"/>
      <c r="EWM24" s="38"/>
      <c r="EWN24" s="38"/>
      <c r="EWO24" s="38"/>
      <c r="EWP24" s="38"/>
      <c r="EWQ24" s="38"/>
      <c r="EWR24" s="38"/>
      <c r="EWS24" s="38"/>
      <c r="EWT24" s="38"/>
      <c r="EWU24" s="38"/>
      <c r="EWV24" s="38"/>
      <c r="EWW24" s="38"/>
      <c r="EWX24" s="38"/>
      <c r="EWY24" s="38"/>
      <c r="EWZ24" s="38"/>
      <c r="EXA24" s="38"/>
      <c r="EXB24" s="38"/>
      <c r="EXC24" s="38"/>
      <c r="EXD24" s="38"/>
      <c r="EXE24" s="38"/>
      <c r="EXF24" s="38"/>
      <c r="EXG24" s="38"/>
      <c r="EXH24" s="38"/>
      <c r="EXI24" s="38"/>
      <c r="EXJ24" s="38"/>
      <c r="EXK24" s="38"/>
      <c r="EXL24" s="38"/>
      <c r="EXM24" s="38"/>
      <c r="EXN24" s="38"/>
      <c r="EXO24" s="38"/>
      <c r="EXP24" s="38"/>
      <c r="EXQ24" s="38"/>
      <c r="EXR24" s="38"/>
      <c r="EXS24" s="38"/>
      <c r="EXT24" s="38"/>
      <c r="EXU24" s="38"/>
      <c r="EXV24" s="38"/>
      <c r="EXW24" s="38"/>
      <c r="EXX24" s="38"/>
      <c r="EXY24" s="38"/>
      <c r="EXZ24" s="38"/>
      <c r="EYA24" s="38"/>
      <c r="EYB24" s="38"/>
      <c r="EYC24" s="38"/>
      <c r="EYD24" s="38"/>
      <c r="EYE24" s="38"/>
      <c r="EYF24" s="38"/>
      <c r="EYG24" s="38"/>
      <c r="EYH24" s="38"/>
      <c r="EYI24" s="38"/>
      <c r="EYJ24" s="38"/>
      <c r="EYK24" s="38"/>
      <c r="EYL24" s="38"/>
      <c r="EYM24" s="38"/>
      <c r="EYN24" s="38"/>
      <c r="EYO24" s="38"/>
      <c r="EYP24" s="38"/>
      <c r="EYQ24" s="38"/>
      <c r="EYR24" s="38"/>
      <c r="EYS24" s="38"/>
      <c r="EYT24" s="38"/>
      <c r="EYU24" s="38"/>
      <c r="EYV24" s="38"/>
      <c r="EYW24" s="38"/>
      <c r="EYX24" s="38"/>
      <c r="EYY24" s="38"/>
      <c r="EYZ24" s="38"/>
      <c r="EZA24" s="38"/>
      <c r="EZB24" s="38"/>
      <c r="EZC24" s="38"/>
      <c r="EZD24" s="38"/>
      <c r="EZE24" s="38"/>
      <c r="EZF24" s="38"/>
      <c r="EZG24" s="38"/>
      <c r="EZH24" s="38"/>
      <c r="EZI24" s="38"/>
      <c r="EZJ24" s="38"/>
      <c r="EZK24" s="38"/>
      <c r="EZL24" s="38"/>
      <c r="EZM24" s="38"/>
      <c r="EZN24" s="38"/>
      <c r="EZO24" s="38"/>
      <c r="EZP24" s="38"/>
      <c r="EZQ24" s="38"/>
      <c r="EZR24" s="38"/>
      <c r="EZS24" s="38"/>
      <c r="EZT24" s="38"/>
      <c r="EZU24" s="38"/>
      <c r="EZV24" s="38"/>
      <c r="EZW24" s="38"/>
      <c r="EZX24" s="38"/>
      <c r="EZY24" s="38"/>
      <c r="EZZ24" s="38"/>
      <c r="FAA24" s="38"/>
      <c r="FAB24" s="38"/>
      <c r="FAC24" s="38"/>
      <c r="FAD24" s="38"/>
      <c r="FAE24" s="38"/>
      <c r="FAF24" s="38"/>
      <c r="FAG24" s="38"/>
      <c r="FAH24" s="38"/>
      <c r="FAI24" s="38"/>
      <c r="FAJ24" s="38"/>
      <c r="FAK24" s="38"/>
      <c r="FAL24" s="38"/>
      <c r="FAM24" s="38"/>
      <c r="FAN24" s="38"/>
      <c r="FAO24" s="38"/>
      <c r="FAP24" s="38"/>
      <c r="FAQ24" s="38"/>
      <c r="FAR24" s="38"/>
      <c r="FAS24" s="38"/>
      <c r="FAT24" s="38"/>
      <c r="FAU24" s="38"/>
      <c r="FAV24" s="38"/>
      <c r="FAW24" s="38"/>
      <c r="FAX24" s="38"/>
      <c r="FAY24" s="38"/>
      <c r="FAZ24" s="38"/>
      <c r="FBA24" s="38"/>
      <c r="FBB24" s="38"/>
      <c r="FBC24" s="38"/>
      <c r="FBD24" s="38"/>
      <c r="FBE24" s="38"/>
      <c r="FBF24" s="38"/>
      <c r="FBG24" s="38"/>
      <c r="FBH24" s="38"/>
      <c r="FBI24" s="38"/>
      <c r="FBJ24" s="38"/>
      <c r="FBK24" s="38"/>
      <c r="FBL24" s="38"/>
      <c r="FBM24" s="38"/>
      <c r="FBN24" s="38"/>
      <c r="FBO24" s="38"/>
      <c r="FBP24" s="38"/>
      <c r="FBQ24" s="38"/>
      <c r="FBR24" s="38"/>
      <c r="FBS24" s="38"/>
      <c r="FBT24" s="38"/>
      <c r="FBU24" s="38"/>
      <c r="FBV24" s="38"/>
      <c r="FBW24" s="38"/>
      <c r="FBX24" s="38"/>
      <c r="FBY24" s="38"/>
      <c r="FBZ24" s="38"/>
      <c r="FCA24" s="38"/>
      <c r="FCB24" s="38"/>
      <c r="FCC24" s="38"/>
      <c r="FCD24" s="38"/>
      <c r="FCE24" s="38"/>
      <c r="FCF24" s="38"/>
      <c r="FCG24" s="38"/>
      <c r="FCH24" s="38"/>
      <c r="FCI24" s="38"/>
      <c r="FCJ24" s="38"/>
      <c r="FCK24" s="38"/>
      <c r="FCL24" s="38"/>
      <c r="FCM24" s="38"/>
      <c r="FCN24" s="38"/>
      <c r="FCO24" s="38"/>
      <c r="FCP24" s="38"/>
      <c r="FCQ24" s="38"/>
      <c r="FCR24" s="38"/>
      <c r="FCS24" s="38"/>
      <c r="FCT24" s="38"/>
      <c r="FCU24" s="38"/>
      <c r="FCV24" s="38"/>
      <c r="FCW24" s="38"/>
      <c r="FCX24" s="38"/>
      <c r="FCY24" s="38"/>
      <c r="FCZ24" s="38"/>
      <c r="FDA24" s="38"/>
      <c r="FDB24" s="38"/>
      <c r="FDC24" s="38"/>
      <c r="FDD24" s="38"/>
      <c r="FDE24" s="38"/>
      <c r="FDF24" s="38"/>
      <c r="FDG24" s="38"/>
      <c r="FDH24" s="38"/>
      <c r="FDI24" s="38"/>
      <c r="FDJ24" s="38"/>
      <c r="FDK24" s="38"/>
      <c r="FDL24" s="38"/>
      <c r="FDM24" s="38"/>
      <c r="FDN24" s="38"/>
      <c r="FDO24" s="38"/>
      <c r="FDP24" s="38"/>
      <c r="FDQ24" s="38"/>
      <c r="FDR24" s="38"/>
      <c r="FDS24" s="38"/>
      <c r="FDT24" s="38"/>
      <c r="FDU24" s="38"/>
      <c r="FDV24" s="38"/>
      <c r="FDW24" s="38"/>
      <c r="FDX24" s="38"/>
      <c r="FDY24" s="38"/>
      <c r="FDZ24" s="38"/>
      <c r="FEA24" s="38"/>
      <c r="FEB24" s="38"/>
      <c r="FEC24" s="38"/>
      <c r="FED24" s="38"/>
      <c r="FEE24" s="38"/>
      <c r="FEF24" s="38"/>
      <c r="FEG24" s="38"/>
      <c r="FEH24" s="38"/>
      <c r="FEI24" s="38"/>
      <c r="FEJ24" s="38"/>
      <c r="FEK24" s="38"/>
      <c r="FEL24" s="38"/>
      <c r="FEM24" s="38"/>
      <c r="FEN24" s="38"/>
      <c r="FEO24" s="38"/>
      <c r="FEP24" s="38"/>
      <c r="FEQ24" s="38"/>
      <c r="FER24" s="38"/>
      <c r="FES24" s="38"/>
      <c r="FET24" s="38"/>
      <c r="FEU24" s="38"/>
      <c r="FEV24" s="38"/>
      <c r="FEW24" s="38"/>
      <c r="FEX24" s="38"/>
      <c r="FEY24" s="38"/>
      <c r="FEZ24" s="38"/>
      <c r="FFA24" s="38"/>
      <c r="FFB24" s="38"/>
      <c r="FFC24" s="38"/>
      <c r="FFD24" s="38"/>
      <c r="FFE24" s="38"/>
      <c r="FFF24" s="38"/>
      <c r="FFG24" s="38"/>
      <c r="FFH24" s="38"/>
      <c r="FFI24" s="38"/>
      <c r="FFJ24" s="38"/>
      <c r="FFK24" s="38"/>
      <c r="FFL24" s="38"/>
      <c r="FFM24" s="38"/>
      <c r="FFN24" s="38"/>
      <c r="FFO24" s="38"/>
      <c r="FFP24" s="38"/>
      <c r="FFQ24" s="38"/>
      <c r="FFR24" s="38"/>
      <c r="FFS24" s="38"/>
      <c r="FFT24" s="38"/>
      <c r="FFU24" s="38"/>
      <c r="FFV24" s="38"/>
      <c r="FFW24" s="38"/>
      <c r="FFX24" s="38"/>
      <c r="FFY24" s="38"/>
      <c r="FFZ24" s="38"/>
      <c r="FGA24" s="38"/>
      <c r="FGB24" s="38"/>
      <c r="FGC24" s="38"/>
      <c r="FGD24" s="38"/>
      <c r="FGE24" s="38"/>
      <c r="FGF24" s="38"/>
      <c r="FGG24" s="38"/>
      <c r="FGH24" s="38"/>
      <c r="FGI24" s="38"/>
      <c r="FGJ24" s="38"/>
      <c r="FGK24" s="38"/>
      <c r="FGL24" s="38"/>
      <c r="FGM24" s="38"/>
      <c r="FGN24" s="38"/>
      <c r="FGO24" s="38"/>
      <c r="FGP24" s="38"/>
      <c r="FGQ24" s="38"/>
      <c r="FGR24" s="38"/>
      <c r="FGS24" s="38"/>
      <c r="FGT24" s="38"/>
      <c r="FGU24" s="38"/>
      <c r="FGV24" s="38"/>
      <c r="FGW24" s="38"/>
      <c r="FGX24" s="38"/>
      <c r="FGY24" s="38"/>
      <c r="FGZ24" s="38"/>
      <c r="FHA24" s="38"/>
      <c r="FHB24" s="38"/>
      <c r="FHC24" s="38"/>
      <c r="FHD24" s="38"/>
      <c r="FHE24" s="38"/>
      <c r="FHF24" s="38"/>
      <c r="FHG24" s="38"/>
      <c r="FHH24" s="38"/>
      <c r="FHI24" s="38"/>
      <c r="FHJ24" s="38"/>
      <c r="FHK24" s="38"/>
      <c r="FHL24" s="38"/>
      <c r="FHM24" s="38"/>
      <c r="FHN24" s="38"/>
      <c r="FHO24" s="38"/>
      <c r="FHP24" s="38"/>
      <c r="FHQ24" s="38"/>
      <c r="FHR24" s="38"/>
      <c r="FHS24" s="38"/>
      <c r="FHT24" s="38"/>
      <c r="FHU24" s="38"/>
      <c r="FHV24" s="38"/>
      <c r="FHW24" s="38"/>
      <c r="FHX24" s="38"/>
      <c r="FHY24" s="38"/>
      <c r="FHZ24" s="38"/>
      <c r="FIA24" s="38"/>
      <c r="FIB24" s="38"/>
      <c r="FIC24" s="38"/>
      <c r="FID24" s="38"/>
      <c r="FIE24" s="38"/>
      <c r="FIF24" s="38"/>
      <c r="FIG24" s="38"/>
      <c r="FIH24" s="38"/>
      <c r="FII24" s="38"/>
      <c r="FIJ24" s="38"/>
      <c r="FIK24" s="38"/>
      <c r="FIL24" s="38"/>
      <c r="FIM24" s="38"/>
      <c r="FIN24" s="38"/>
      <c r="FIO24" s="38"/>
      <c r="FIP24" s="38"/>
      <c r="FIQ24" s="38"/>
      <c r="FIR24" s="38"/>
      <c r="FIS24" s="38"/>
      <c r="FIT24" s="38"/>
      <c r="FIU24" s="38"/>
      <c r="FIV24" s="38"/>
      <c r="FIW24" s="38"/>
      <c r="FIX24" s="38"/>
      <c r="FIY24" s="38"/>
      <c r="FIZ24" s="38"/>
      <c r="FJA24" s="38"/>
      <c r="FJB24" s="38"/>
      <c r="FJC24" s="38"/>
      <c r="FJD24" s="38"/>
      <c r="FJE24" s="38"/>
      <c r="FJF24" s="38"/>
      <c r="FJG24" s="38"/>
      <c r="FJH24" s="38"/>
      <c r="FJI24" s="38"/>
      <c r="FJJ24" s="38"/>
      <c r="FJK24" s="38"/>
      <c r="FJL24" s="38"/>
      <c r="FJM24" s="38"/>
      <c r="FJN24" s="38"/>
      <c r="FJO24" s="38"/>
      <c r="FJP24" s="38"/>
      <c r="FJQ24" s="38"/>
      <c r="FJR24" s="38"/>
      <c r="FJS24" s="38"/>
      <c r="FJT24" s="38"/>
      <c r="FJU24" s="38"/>
      <c r="FJV24" s="38"/>
      <c r="FJW24" s="38"/>
      <c r="FJX24" s="38"/>
      <c r="FJY24" s="38"/>
      <c r="FJZ24" s="38"/>
      <c r="FKA24" s="38"/>
      <c r="FKB24" s="38"/>
      <c r="FKC24" s="38"/>
      <c r="FKD24" s="38"/>
      <c r="FKE24" s="38"/>
      <c r="FKF24" s="38"/>
      <c r="FKG24" s="38"/>
      <c r="FKH24" s="38"/>
      <c r="FKI24" s="38"/>
      <c r="FKJ24" s="38"/>
      <c r="FKK24" s="38"/>
      <c r="FKL24" s="38"/>
      <c r="FKM24" s="38"/>
      <c r="FKN24" s="38"/>
      <c r="FKO24" s="38"/>
      <c r="FKP24" s="38"/>
      <c r="FKQ24" s="38"/>
      <c r="FKR24" s="38"/>
      <c r="FKS24" s="38"/>
      <c r="FKT24" s="38"/>
      <c r="FKU24" s="38"/>
      <c r="FKV24" s="38"/>
      <c r="FKW24" s="38"/>
      <c r="FKX24" s="38"/>
      <c r="FKY24" s="38"/>
      <c r="FKZ24" s="38"/>
      <c r="FLA24" s="38"/>
      <c r="FLB24" s="38"/>
      <c r="FLC24" s="38"/>
      <c r="FLD24" s="38"/>
      <c r="FLE24" s="38"/>
      <c r="FLF24" s="38"/>
      <c r="FLG24" s="38"/>
      <c r="FLH24" s="38"/>
      <c r="FLI24" s="38"/>
      <c r="FLJ24" s="38"/>
      <c r="FLK24" s="38"/>
      <c r="FLL24" s="38"/>
      <c r="FLM24" s="38"/>
      <c r="FLN24" s="38"/>
      <c r="FLO24" s="38"/>
      <c r="FLP24" s="38"/>
      <c r="FLQ24" s="38"/>
      <c r="FLR24" s="38"/>
      <c r="FLS24" s="38"/>
      <c r="FLT24" s="38"/>
      <c r="FLU24" s="38"/>
      <c r="FLV24" s="38"/>
      <c r="FLW24" s="38"/>
      <c r="FLX24" s="38"/>
      <c r="FLY24" s="38"/>
      <c r="FLZ24" s="38"/>
      <c r="FMA24" s="38"/>
      <c r="FMB24" s="38"/>
      <c r="FMC24" s="38"/>
      <c r="FMD24" s="38"/>
      <c r="FME24" s="38"/>
      <c r="FMF24" s="38"/>
      <c r="FMG24" s="38"/>
      <c r="FMH24" s="38"/>
      <c r="FMI24" s="38"/>
      <c r="FMJ24" s="38"/>
      <c r="FMK24" s="38"/>
      <c r="FML24" s="38"/>
      <c r="FMM24" s="38"/>
      <c r="FMN24" s="38"/>
      <c r="FMO24" s="38"/>
      <c r="FMP24" s="38"/>
      <c r="FMQ24" s="38"/>
      <c r="FMR24" s="38"/>
      <c r="FMS24" s="38"/>
      <c r="FMT24" s="38"/>
      <c r="FMU24" s="38"/>
      <c r="FMV24" s="38"/>
      <c r="FMW24" s="38"/>
      <c r="FMX24" s="38"/>
      <c r="FMY24" s="38"/>
      <c r="FMZ24" s="38"/>
      <c r="FNA24" s="38"/>
      <c r="FNB24" s="38"/>
      <c r="FNC24" s="38"/>
      <c r="FND24" s="38"/>
      <c r="FNE24" s="38"/>
      <c r="FNF24" s="38"/>
      <c r="FNG24" s="38"/>
      <c r="FNH24" s="38"/>
      <c r="FNI24" s="38"/>
      <c r="FNJ24" s="38"/>
      <c r="FNK24" s="38"/>
      <c r="FNL24" s="38"/>
      <c r="FNM24" s="38"/>
      <c r="FNN24" s="38"/>
      <c r="FNO24" s="38"/>
      <c r="FNP24" s="38"/>
      <c r="FNQ24" s="38"/>
      <c r="FNR24" s="38"/>
      <c r="FNS24" s="38"/>
      <c r="FNT24" s="38"/>
      <c r="FNU24" s="38"/>
      <c r="FNV24" s="38"/>
      <c r="FNW24" s="38"/>
      <c r="FNX24" s="38"/>
      <c r="FNY24" s="38"/>
      <c r="FNZ24" s="38"/>
      <c r="FOA24" s="38"/>
      <c r="FOB24" s="38"/>
      <c r="FOC24" s="38"/>
      <c r="FOD24" s="38"/>
      <c r="FOE24" s="38"/>
      <c r="FOF24" s="38"/>
      <c r="FOG24" s="38"/>
      <c r="FOH24" s="38"/>
      <c r="FOI24" s="38"/>
      <c r="FOJ24" s="38"/>
      <c r="FOK24" s="38"/>
      <c r="FOL24" s="38"/>
      <c r="FOM24" s="38"/>
      <c r="FON24" s="38"/>
      <c r="FOO24" s="38"/>
      <c r="FOP24" s="38"/>
      <c r="FOQ24" s="38"/>
      <c r="FOR24" s="38"/>
      <c r="FOS24" s="38"/>
      <c r="FOT24" s="38"/>
      <c r="FOU24" s="38"/>
      <c r="FOV24" s="38"/>
      <c r="FOW24" s="38"/>
      <c r="FOX24" s="38"/>
      <c r="FOY24" s="38"/>
      <c r="FOZ24" s="38"/>
      <c r="FPA24" s="38"/>
      <c r="FPB24" s="38"/>
      <c r="FPC24" s="38"/>
      <c r="FPD24" s="38"/>
      <c r="FPE24" s="38"/>
      <c r="FPF24" s="38"/>
      <c r="FPG24" s="38"/>
      <c r="FPH24" s="38"/>
      <c r="FPI24" s="38"/>
      <c r="FPJ24" s="38"/>
      <c r="FPK24" s="38"/>
      <c r="FPL24" s="38"/>
      <c r="FPM24" s="38"/>
      <c r="FPN24" s="38"/>
      <c r="FPO24" s="38"/>
      <c r="FPP24" s="38"/>
      <c r="FPQ24" s="38"/>
      <c r="FPR24" s="38"/>
      <c r="FPS24" s="38"/>
      <c r="FPT24" s="38"/>
      <c r="FPU24" s="38"/>
      <c r="FPV24" s="38"/>
      <c r="FPW24" s="38"/>
      <c r="FPX24" s="38"/>
      <c r="FPY24" s="38"/>
      <c r="FPZ24" s="38"/>
      <c r="FQA24" s="38"/>
      <c r="FQB24" s="38"/>
      <c r="FQC24" s="38"/>
      <c r="FQD24" s="38"/>
      <c r="FQE24" s="38"/>
      <c r="FQF24" s="38"/>
      <c r="FQG24" s="38"/>
      <c r="FQH24" s="38"/>
      <c r="FQI24" s="38"/>
      <c r="FQJ24" s="38"/>
      <c r="FQK24" s="38"/>
      <c r="FQL24" s="38"/>
      <c r="FQM24" s="38"/>
      <c r="FQN24" s="38"/>
      <c r="FQO24" s="38"/>
      <c r="FQP24" s="38"/>
      <c r="FQQ24" s="38"/>
      <c r="FQR24" s="38"/>
      <c r="FQS24" s="38"/>
      <c r="FQT24" s="38"/>
      <c r="FQU24" s="38"/>
      <c r="FQV24" s="38"/>
      <c r="FQW24" s="38"/>
      <c r="FQX24" s="38"/>
      <c r="FQY24" s="38"/>
      <c r="FQZ24" s="38"/>
      <c r="FRA24" s="38"/>
      <c r="FRB24" s="38"/>
      <c r="FRC24" s="38"/>
      <c r="FRD24" s="38"/>
      <c r="FRE24" s="38"/>
      <c r="FRF24" s="38"/>
      <c r="FRG24" s="38"/>
      <c r="FRH24" s="38"/>
      <c r="FRI24" s="38"/>
      <c r="FRJ24" s="38"/>
      <c r="FRK24" s="38"/>
      <c r="FRL24" s="38"/>
      <c r="FRM24" s="38"/>
      <c r="FRN24" s="38"/>
      <c r="FRO24" s="38"/>
      <c r="FRP24" s="38"/>
      <c r="FRQ24" s="38"/>
      <c r="FRR24" s="38"/>
      <c r="FRS24" s="38"/>
      <c r="FRT24" s="38"/>
      <c r="FRU24" s="38"/>
      <c r="FRV24" s="38"/>
      <c r="FRW24" s="38"/>
      <c r="FRX24" s="38"/>
      <c r="FRY24" s="38"/>
      <c r="FRZ24" s="38"/>
      <c r="FSA24" s="38"/>
      <c r="FSB24" s="38"/>
      <c r="FSC24" s="38"/>
      <c r="FSD24" s="38"/>
      <c r="FSE24" s="38"/>
      <c r="FSF24" s="38"/>
      <c r="FSG24" s="38"/>
      <c r="FSH24" s="38"/>
      <c r="FSI24" s="38"/>
      <c r="FSJ24" s="38"/>
      <c r="FSK24" s="38"/>
      <c r="FSL24" s="38"/>
      <c r="FSM24" s="38"/>
      <c r="FSN24" s="38"/>
      <c r="FSO24" s="38"/>
      <c r="FSP24" s="38"/>
      <c r="FSQ24" s="38"/>
      <c r="FSR24" s="38"/>
      <c r="FSS24" s="38"/>
      <c r="FST24" s="38"/>
      <c r="FSU24" s="38"/>
      <c r="FSV24" s="38"/>
      <c r="FSW24" s="38"/>
      <c r="FSX24" s="38"/>
      <c r="FSY24" s="38"/>
      <c r="FSZ24" s="38"/>
      <c r="FTA24" s="38"/>
      <c r="FTB24" s="38"/>
      <c r="FTC24" s="38"/>
      <c r="FTD24" s="38"/>
      <c r="FTE24" s="38"/>
      <c r="FTF24" s="38"/>
      <c r="FTG24" s="38"/>
      <c r="FTH24" s="38"/>
      <c r="FTI24" s="38"/>
      <c r="FTJ24" s="38"/>
      <c r="FTK24" s="38"/>
      <c r="FTL24" s="38"/>
      <c r="FTM24" s="38"/>
      <c r="FTN24" s="38"/>
      <c r="FTO24" s="38"/>
      <c r="FTP24" s="38"/>
      <c r="FTQ24" s="38"/>
      <c r="FTR24" s="38"/>
      <c r="FTS24" s="38"/>
      <c r="FTT24" s="38"/>
      <c r="FTU24" s="38"/>
      <c r="FTV24" s="38"/>
      <c r="FTW24" s="38"/>
      <c r="FTX24" s="38"/>
      <c r="FTY24" s="38"/>
      <c r="FTZ24" s="38"/>
      <c r="FUA24" s="38"/>
      <c r="FUB24" s="38"/>
      <c r="FUC24" s="38"/>
      <c r="FUD24" s="38"/>
      <c r="FUE24" s="38"/>
      <c r="FUF24" s="38"/>
      <c r="FUG24" s="38"/>
      <c r="FUH24" s="38"/>
      <c r="FUI24" s="38"/>
      <c r="FUJ24" s="38"/>
      <c r="FUK24" s="38"/>
      <c r="FUL24" s="38"/>
      <c r="FUM24" s="38"/>
      <c r="FUN24" s="38"/>
      <c r="FUO24" s="38"/>
      <c r="FUP24" s="38"/>
      <c r="FUQ24" s="38"/>
      <c r="FUR24" s="38"/>
      <c r="FUS24" s="38"/>
      <c r="FUT24" s="38"/>
      <c r="FUU24" s="38"/>
      <c r="FUV24" s="38"/>
      <c r="FUW24" s="38"/>
      <c r="FUX24" s="38"/>
      <c r="FUY24" s="38"/>
      <c r="FUZ24" s="38"/>
      <c r="FVA24" s="38"/>
      <c r="FVB24" s="38"/>
      <c r="FVC24" s="38"/>
      <c r="FVD24" s="38"/>
      <c r="FVE24" s="38"/>
      <c r="FVF24" s="38"/>
      <c r="FVG24" s="38"/>
      <c r="FVH24" s="38"/>
      <c r="FVI24" s="38"/>
      <c r="FVJ24" s="38"/>
      <c r="FVK24" s="38"/>
      <c r="FVL24" s="38"/>
      <c r="FVM24" s="38"/>
      <c r="FVN24" s="38"/>
      <c r="FVO24" s="38"/>
      <c r="FVP24" s="38"/>
      <c r="FVQ24" s="38"/>
      <c r="FVR24" s="38"/>
      <c r="FVS24" s="38"/>
      <c r="FVT24" s="38"/>
      <c r="FVU24" s="38"/>
      <c r="FVV24" s="38"/>
      <c r="FVW24" s="38"/>
      <c r="FVX24" s="38"/>
      <c r="FVY24" s="38"/>
      <c r="FVZ24" s="38"/>
      <c r="FWA24" s="38"/>
      <c r="FWB24" s="38"/>
      <c r="FWC24" s="38"/>
      <c r="FWD24" s="38"/>
      <c r="FWE24" s="38"/>
      <c r="FWF24" s="38"/>
      <c r="FWG24" s="38"/>
      <c r="FWH24" s="38"/>
      <c r="FWI24" s="38"/>
      <c r="FWJ24" s="38"/>
      <c r="FWK24" s="38"/>
      <c r="FWL24" s="38"/>
      <c r="FWM24" s="38"/>
      <c r="FWN24" s="38"/>
      <c r="FWO24" s="38"/>
      <c r="FWP24" s="38"/>
      <c r="FWQ24" s="38"/>
      <c r="FWR24" s="38"/>
      <c r="FWS24" s="38"/>
      <c r="FWT24" s="38"/>
      <c r="FWU24" s="38"/>
      <c r="FWV24" s="38"/>
      <c r="FWW24" s="38"/>
      <c r="FWX24" s="38"/>
      <c r="FWY24" s="38"/>
      <c r="FWZ24" s="38"/>
      <c r="FXA24" s="38"/>
      <c r="FXB24" s="38"/>
      <c r="FXC24" s="38"/>
      <c r="FXD24" s="38"/>
      <c r="FXE24" s="38"/>
      <c r="FXF24" s="38"/>
      <c r="FXG24" s="38"/>
      <c r="FXH24" s="38"/>
      <c r="FXI24" s="38"/>
      <c r="FXJ24" s="38"/>
      <c r="FXK24" s="38"/>
      <c r="FXL24" s="38"/>
      <c r="FXM24" s="38"/>
      <c r="FXN24" s="38"/>
      <c r="FXO24" s="38"/>
      <c r="FXP24" s="38"/>
      <c r="FXQ24" s="38"/>
      <c r="FXR24" s="38"/>
      <c r="FXS24" s="38"/>
      <c r="FXT24" s="38"/>
      <c r="FXU24" s="38"/>
      <c r="FXV24" s="38"/>
      <c r="FXW24" s="38"/>
      <c r="FXX24" s="38"/>
      <c r="FXY24" s="38"/>
      <c r="FXZ24" s="38"/>
      <c r="FYA24" s="38"/>
      <c r="FYB24" s="38"/>
      <c r="FYC24" s="38"/>
      <c r="FYD24" s="38"/>
      <c r="FYE24" s="38"/>
      <c r="FYF24" s="38"/>
      <c r="FYG24" s="38"/>
      <c r="FYH24" s="38"/>
      <c r="FYI24" s="38"/>
      <c r="FYJ24" s="38"/>
      <c r="FYK24" s="38"/>
      <c r="FYL24" s="38"/>
      <c r="FYM24" s="38"/>
      <c r="FYN24" s="38"/>
      <c r="FYO24" s="38"/>
      <c r="FYP24" s="38"/>
      <c r="FYQ24" s="38"/>
      <c r="FYR24" s="38"/>
      <c r="FYS24" s="38"/>
      <c r="FYT24" s="38"/>
      <c r="FYU24" s="38"/>
      <c r="FYV24" s="38"/>
      <c r="FYW24" s="38"/>
      <c r="FYX24" s="38"/>
      <c r="FYY24" s="38"/>
      <c r="FYZ24" s="38"/>
      <c r="FZA24" s="38"/>
      <c r="FZB24" s="38"/>
      <c r="FZC24" s="38"/>
      <c r="FZD24" s="38"/>
      <c r="FZE24" s="38"/>
      <c r="FZF24" s="38"/>
      <c r="FZG24" s="38"/>
      <c r="FZH24" s="38"/>
      <c r="FZI24" s="38"/>
      <c r="FZJ24" s="38"/>
      <c r="FZK24" s="38"/>
      <c r="FZL24" s="38"/>
      <c r="FZM24" s="38"/>
      <c r="FZN24" s="38"/>
      <c r="FZO24" s="38"/>
      <c r="FZP24" s="38"/>
      <c r="FZQ24" s="38"/>
      <c r="FZR24" s="38"/>
      <c r="FZS24" s="38"/>
      <c r="FZT24" s="38"/>
      <c r="FZU24" s="38"/>
      <c r="FZV24" s="38"/>
      <c r="FZW24" s="38"/>
      <c r="FZX24" s="38"/>
      <c r="FZY24" s="38"/>
      <c r="FZZ24" s="38"/>
      <c r="GAA24" s="38"/>
      <c r="GAB24" s="38"/>
      <c r="GAC24" s="38"/>
      <c r="GAD24" s="38"/>
      <c r="GAE24" s="38"/>
      <c r="GAF24" s="38"/>
      <c r="GAG24" s="38"/>
      <c r="GAH24" s="38"/>
      <c r="GAI24" s="38"/>
      <c r="GAJ24" s="38"/>
      <c r="GAK24" s="38"/>
      <c r="GAL24" s="38"/>
      <c r="GAM24" s="38"/>
      <c r="GAN24" s="38"/>
      <c r="GAO24" s="38"/>
      <c r="GAP24" s="38"/>
      <c r="GAQ24" s="38"/>
      <c r="GAR24" s="38"/>
      <c r="GAS24" s="38"/>
      <c r="GAT24" s="38"/>
      <c r="GAU24" s="38"/>
      <c r="GAV24" s="38"/>
      <c r="GAW24" s="38"/>
      <c r="GAX24" s="38"/>
      <c r="GAY24" s="38"/>
      <c r="GAZ24" s="38"/>
      <c r="GBA24" s="38"/>
      <c r="GBB24" s="38"/>
      <c r="GBC24" s="38"/>
      <c r="GBD24" s="38"/>
      <c r="GBE24" s="38"/>
      <c r="GBF24" s="38"/>
      <c r="GBG24" s="38"/>
      <c r="GBH24" s="38"/>
      <c r="GBI24" s="38"/>
      <c r="GBJ24" s="38"/>
      <c r="GBK24" s="38"/>
      <c r="GBL24" s="38"/>
      <c r="GBM24" s="38"/>
      <c r="GBN24" s="38"/>
      <c r="GBO24" s="38"/>
      <c r="GBP24" s="38"/>
      <c r="GBQ24" s="38"/>
      <c r="GBR24" s="38"/>
      <c r="GBS24" s="38"/>
      <c r="GBT24" s="38"/>
      <c r="GBU24" s="38"/>
      <c r="GBV24" s="38"/>
      <c r="GBW24" s="38"/>
      <c r="GBX24" s="38"/>
      <c r="GBY24" s="38"/>
      <c r="GBZ24" s="38"/>
      <c r="GCA24" s="38"/>
      <c r="GCB24" s="38"/>
      <c r="GCC24" s="38"/>
      <c r="GCD24" s="38"/>
      <c r="GCE24" s="38"/>
      <c r="GCF24" s="38"/>
      <c r="GCG24" s="38"/>
      <c r="GCH24" s="38"/>
      <c r="GCI24" s="38"/>
      <c r="GCJ24" s="38"/>
      <c r="GCK24" s="38"/>
      <c r="GCL24" s="38"/>
      <c r="GCM24" s="38"/>
      <c r="GCN24" s="38"/>
      <c r="GCO24" s="38"/>
      <c r="GCP24" s="38"/>
      <c r="GCQ24" s="38"/>
      <c r="GCR24" s="38"/>
      <c r="GCS24" s="38"/>
      <c r="GCT24" s="38"/>
      <c r="GCU24" s="38"/>
      <c r="GCV24" s="38"/>
      <c r="GCW24" s="38"/>
      <c r="GCX24" s="38"/>
      <c r="GCY24" s="38"/>
      <c r="GCZ24" s="38"/>
      <c r="GDA24" s="38"/>
      <c r="GDB24" s="38"/>
      <c r="GDC24" s="38"/>
      <c r="GDD24" s="38"/>
      <c r="GDE24" s="38"/>
      <c r="GDF24" s="38"/>
      <c r="GDG24" s="38"/>
      <c r="GDH24" s="38"/>
      <c r="GDI24" s="38"/>
      <c r="GDJ24" s="38"/>
      <c r="GDK24" s="38"/>
      <c r="GDL24" s="38"/>
      <c r="GDM24" s="38"/>
      <c r="GDN24" s="38"/>
      <c r="GDO24" s="38"/>
      <c r="GDP24" s="38"/>
      <c r="GDQ24" s="38"/>
      <c r="GDR24" s="38"/>
      <c r="GDS24" s="38"/>
      <c r="GDT24" s="38"/>
      <c r="GDU24" s="38"/>
      <c r="GDV24" s="38"/>
      <c r="GDW24" s="38"/>
      <c r="GDX24" s="38"/>
      <c r="GDY24" s="38"/>
      <c r="GDZ24" s="38"/>
      <c r="GEA24" s="38"/>
      <c r="GEB24" s="38"/>
      <c r="GEC24" s="38"/>
      <c r="GED24" s="38"/>
      <c r="GEE24" s="38"/>
      <c r="GEF24" s="38"/>
      <c r="GEG24" s="38"/>
      <c r="GEH24" s="38"/>
      <c r="GEI24" s="38"/>
      <c r="GEJ24" s="38"/>
      <c r="GEK24" s="38"/>
      <c r="GEL24" s="38"/>
      <c r="GEM24" s="38"/>
      <c r="GEN24" s="38"/>
      <c r="GEO24" s="38"/>
      <c r="GEP24" s="38"/>
      <c r="GEQ24" s="38"/>
      <c r="GER24" s="38"/>
      <c r="GES24" s="38"/>
      <c r="GET24" s="38"/>
      <c r="GEU24" s="38"/>
      <c r="GEV24" s="38"/>
      <c r="GEW24" s="38"/>
      <c r="GEX24" s="38"/>
      <c r="GEY24" s="38"/>
      <c r="GEZ24" s="38"/>
      <c r="GFA24" s="38"/>
      <c r="GFB24" s="38"/>
      <c r="GFC24" s="38"/>
      <c r="GFD24" s="38"/>
      <c r="GFE24" s="38"/>
      <c r="GFF24" s="38"/>
      <c r="GFG24" s="38"/>
      <c r="GFH24" s="38"/>
      <c r="GFI24" s="38"/>
      <c r="GFJ24" s="38"/>
      <c r="GFK24" s="38"/>
      <c r="GFL24" s="38"/>
      <c r="GFM24" s="38"/>
      <c r="GFN24" s="38"/>
      <c r="GFO24" s="38"/>
      <c r="GFP24" s="38"/>
      <c r="GFQ24" s="38"/>
      <c r="GFR24" s="38"/>
      <c r="GFS24" s="38"/>
      <c r="GFT24" s="38"/>
      <c r="GFU24" s="38"/>
      <c r="GFV24" s="38"/>
      <c r="GFW24" s="38"/>
      <c r="GFX24" s="38"/>
      <c r="GFY24" s="38"/>
      <c r="GFZ24" s="38"/>
      <c r="GGA24" s="38"/>
      <c r="GGB24" s="38"/>
      <c r="GGC24" s="38"/>
      <c r="GGD24" s="38"/>
      <c r="GGE24" s="38"/>
      <c r="GGF24" s="38"/>
      <c r="GGG24" s="38"/>
      <c r="GGH24" s="38"/>
      <c r="GGI24" s="38"/>
      <c r="GGJ24" s="38"/>
      <c r="GGK24" s="38"/>
      <c r="GGL24" s="38"/>
      <c r="GGM24" s="38"/>
      <c r="GGN24" s="38"/>
      <c r="GGO24" s="38"/>
      <c r="GGP24" s="38"/>
      <c r="GGQ24" s="38"/>
      <c r="GGR24" s="38"/>
      <c r="GGS24" s="38"/>
      <c r="GGT24" s="38"/>
      <c r="GGU24" s="38"/>
      <c r="GGV24" s="38"/>
      <c r="GGW24" s="38"/>
      <c r="GGX24" s="38"/>
      <c r="GGY24" s="38"/>
      <c r="GGZ24" s="38"/>
      <c r="GHA24" s="38"/>
      <c r="GHB24" s="38"/>
      <c r="GHC24" s="38"/>
      <c r="GHD24" s="38"/>
      <c r="GHE24" s="38"/>
      <c r="GHF24" s="38"/>
      <c r="GHG24" s="38"/>
      <c r="GHH24" s="38"/>
      <c r="GHI24" s="38"/>
      <c r="GHJ24" s="38"/>
      <c r="GHK24" s="38"/>
      <c r="GHL24" s="38"/>
      <c r="GHM24" s="38"/>
      <c r="GHN24" s="38"/>
      <c r="GHO24" s="38"/>
      <c r="GHP24" s="38"/>
      <c r="GHQ24" s="38"/>
      <c r="GHR24" s="38"/>
      <c r="GHS24" s="38"/>
      <c r="GHT24" s="38"/>
      <c r="GHU24" s="38"/>
      <c r="GHV24" s="38"/>
      <c r="GHW24" s="38"/>
      <c r="GHX24" s="38"/>
      <c r="GHY24" s="38"/>
      <c r="GHZ24" s="38"/>
      <c r="GIA24" s="38"/>
      <c r="GIB24" s="38"/>
      <c r="GIC24" s="38"/>
      <c r="GID24" s="38"/>
      <c r="GIE24" s="38"/>
      <c r="GIF24" s="38"/>
      <c r="GIG24" s="38"/>
      <c r="GIH24" s="38"/>
      <c r="GII24" s="38"/>
      <c r="GIJ24" s="38"/>
      <c r="GIK24" s="38"/>
      <c r="GIL24" s="38"/>
      <c r="GIM24" s="38"/>
      <c r="GIN24" s="38"/>
      <c r="GIO24" s="38"/>
      <c r="GIP24" s="38"/>
      <c r="GIQ24" s="38"/>
      <c r="GIR24" s="38"/>
      <c r="GIS24" s="38"/>
      <c r="GIT24" s="38"/>
      <c r="GIU24" s="38"/>
      <c r="GIV24" s="38"/>
      <c r="GIW24" s="38"/>
      <c r="GIX24" s="38"/>
      <c r="GIY24" s="38"/>
      <c r="GIZ24" s="38"/>
      <c r="GJA24" s="38"/>
      <c r="GJB24" s="38"/>
      <c r="GJC24" s="38"/>
      <c r="GJD24" s="38"/>
      <c r="GJE24" s="38"/>
      <c r="GJF24" s="38"/>
      <c r="GJG24" s="38"/>
      <c r="GJH24" s="38"/>
      <c r="GJI24" s="38"/>
      <c r="GJJ24" s="38"/>
      <c r="GJK24" s="38"/>
      <c r="GJL24" s="38"/>
      <c r="GJM24" s="38"/>
      <c r="GJN24" s="38"/>
      <c r="GJO24" s="38"/>
      <c r="GJP24" s="38"/>
      <c r="GJQ24" s="38"/>
      <c r="GJR24" s="38"/>
      <c r="GJS24" s="38"/>
      <c r="GJT24" s="38"/>
      <c r="GJU24" s="38"/>
      <c r="GJV24" s="38"/>
      <c r="GJW24" s="38"/>
      <c r="GJX24" s="38"/>
      <c r="GJY24" s="38"/>
      <c r="GJZ24" s="38"/>
      <c r="GKA24" s="38"/>
      <c r="GKB24" s="38"/>
      <c r="GKC24" s="38"/>
      <c r="GKD24" s="38"/>
      <c r="GKE24" s="38"/>
      <c r="GKF24" s="38"/>
      <c r="GKG24" s="38"/>
      <c r="GKH24" s="38"/>
      <c r="GKI24" s="38"/>
      <c r="GKJ24" s="38"/>
      <c r="GKK24" s="38"/>
      <c r="GKL24" s="38"/>
      <c r="GKM24" s="38"/>
      <c r="GKN24" s="38"/>
      <c r="GKO24" s="38"/>
      <c r="GKP24" s="38"/>
      <c r="GKQ24" s="38"/>
      <c r="GKR24" s="38"/>
      <c r="GKS24" s="38"/>
      <c r="GKT24" s="38"/>
      <c r="GKU24" s="38"/>
      <c r="GKV24" s="38"/>
      <c r="GKW24" s="38"/>
      <c r="GKX24" s="38"/>
      <c r="GKY24" s="38"/>
      <c r="GKZ24" s="38"/>
      <c r="GLA24" s="38"/>
      <c r="GLB24" s="38"/>
      <c r="GLC24" s="38"/>
      <c r="GLD24" s="38"/>
      <c r="GLE24" s="38"/>
      <c r="GLF24" s="38"/>
      <c r="GLG24" s="38"/>
      <c r="GLH24" s="38"/>
      <c r="GLI24" s="38"/>
      <c r="GLJ24" s="38"/>
      <c r="GLK24" s="38"/>
      <c r="GLL24" s="38"/>
      <c r="GLM24" s="38"/>
      <c r="GLN24" s="38"/>
      <c r="GLO24" s="38"/>
      <c r="GLP24" s="38"/>
      <c r="GLQ24" s="38"/>
      <c r="GLR24" s="38"/>
      <c r="GLS24" s="38"/>
      <c r="GLT24" s="38"/>
      <c r="GLU24" s="38"/>
      <c r="GLV24" s="38"/>
      <c r="GLW24" s="38"/>
      <c r="GLX24" s="38"/>
      <c r="GLY24" s="38"/>
      <c r="GLZ24" s="38"/>
      <c r="GMA24" s="38"/>
      <c r="GMB24" s="38"/>
      <c r="GMC24" s="38"/>
      <c r="GMD24" s="38"/>
      <c r="GME24" s="38"/>
      <c r="GMF24" s="38"/>
      <c r="GMG24" s="38"/>
      <c r="GMH24" s="38"/>
      <c r="GMI24" s="38"/>
      <c r="GMJ24" s="38"/>
      <c r="GMK24" s="38"/>
      <c r="GML24" s="38"/>
      <c r="GMM24" s="38"/>
      <c r="GMN24" s="38"/>
      <c r="GMO24" s="38"/>
      <c r="GMP24" s="38"/>
      <c r="GMQ24" s="38"/>
      <c r="GMR24" s="38"/>
      <c r="GMS24" s="38"/>
      <c r="GMT24" s="38"/>
      <c r="GMU24" s="38"/>
      <c r="GMV24" s="38"/>
      <c r="GMW24" s="38"/>
      <c r="GMX24" s="38"/>
      <c r="GMY24" s="38"/>
      <c r="GMZ24" s="38"/>
      <c r="GNA24" s="38"/>
      <c r="GNB24" s="38"/>
      <c r="GNC24" s="38"/>
      <c r="GND24" s="38"/>
      <c r="GNE24" s="38"/>
      <c r="GNF24" s="38"/>
      <c r="GNG24" s="38"/>
      <c r="GNH24" s="38"/>
      <c r="GNI24" s="38"/>
      <c r="GNJ24" s="38"/>
      <c r="GNK24" s="38"/>
      <c r="GNL24" s="38"/>
      <c r="GNM24" s="38"/>
      <c r="GNN24" s="38"/>
      <c r="GNO24" s="38"/>
      <c r="GNP24" s="38"/>
      <c r="GNQ24" s="38"/>
      <c r="GNR24" s="38"/>
      <c r="GNS24" s="38"/>
      <c r="GNT24" s="38"/>
      <c r="GNU24" s="38"/>
      <c r="GNV24" s="38"/>
      <c r="GNW24" s="38"/>
      <c r="GNX24" s="38"/>
      <c r="GNY24" s="38"/>
      <c r="GNZ24" s="38"/>
      <c r="GOA24" s="38"/>
      <c r="GOB24" s="38"/>
      <c r="GOC24" s="38"/>
      <c r="GOD24" s="38"/>
      <c r="GOE24" s="38"/>
      <c r="GOF24" s="38"/>
      <c r="GOG24" s="38"/>
      <c r="GOH24" s="38"/>
      <c r="GOI24" s="38"/>
      <c r="GOJ24" s="38"/>
      <c r="GOK24" s="38"/>
      <c r="GOL24" s="38"/>
      <c r="GOM24" s="38"/>
      <c r="GON24" s="38"/>
      <c r="GOO24" s="38"/>
      <c r="GOP24" s="38"/>
      <c r="GOQ24" s="38"/>
      <c r="GOR24" s="38"/>
      <c r="GOS24" s="38"/>
      <c r="GOT24" s="38"/>
      <c r="GOU24" s="38"/>
      <c r="GOV24" s="38"/>
      <c r="GOW24" s="38"/>
      <c r="GOX24" s="38"/>
      <c r="GOY24" s="38"/>
      <c r="GOZ24" s="38"/>
      <c r="GPA24" s="38"/>
      <c r="GPB24" s="38"/>
      <c r="GPC24" s="38"/>
      <c r="GPD24" s="38"/>
      <c r="GPE24" s="38"/>
      <c r="GPF24" s="38"/>
      <c r="GPG24" s="38"/>
      <c r="GPH24" s="38"/>
      <c r="GPI24" s="38"/>
      <c r="GPJ24" s="38"/>
      <c r="GPK24" s="38"/>
      <c r="GPL24" s="38"/>
      <c r="GPM24" s="38"/>
      <c r="GPN24" s="38"/>
      <c r="GPO24" s="38"/>
      <c r="GPP24" s="38"/>
      <c r="GPQ24" s="38"/>
      <c r="GPR24" s="38"/>
      <c r="GPS24" s="38"/>
      <c r="GPT24" s="38"/>
      <c r="GPU24" s="38"/>
      <c r="GPV24" s="38"/>
      <c r="GPW24" s="38"/>
      <c r="GPX24" s="38"/>
      <c r="GPY24" s="38"/>
      <c r="GPZ24" s="38"/>
      <c r="GQA24" s="38"/>
      <c r="GQB24" s="38"/>
      <c r="GQC24" s="38"/>
      <c r="GQD24" s="38"/>
      <c r="GQE24" s="38"/>
      <c r="GQF24" s="38"/>
      <c r="GQG24" s="38"/>
      <c r="GQH24" s="38"/>
      <c r="GQI24" s="38"/>
      <c r="GQJ24" s="38"/>
      <c r="GQK24" s="38"/>
      <c r="GQL24" s="38"/>
      <c r="GQM24" s="38"/>
      <c r="GQN24" s="38"/>
      <c r="GQO24" s="38"/>
      <c r="GQP24" s="38"/>
      <c r="GQQ24" s="38"/>
      <c r="GQR24" s="38"/>
      <c r="GQS24" s="38"/>
      <c r="GQT24" s="38"/>
      <c r="GQU24" s="38"/>
      <c r="GQV24" s="38"/>
      <c r="GQW24" s="38"/>
      <c r="GQX24" s="38"/>
      <c r="GQY24" s="38"/>
      <c r="GQZ24" s="38"/>
      <c r="GRA24" s="38"/>
      <c r="GRB24" s="38"/>
      <c r="GRC24" s="38"/>
      <c r="GRD24" s="38"/>
      <c r="GRE24" s="38"/>
      <c r="GRF24" s="38"/>
      <c r="GRG24" s="38"/>
      <c r="GRH24" s="38"/>
      <c r="GRI24" s="38"/>
      <c r="GRJ24" s="38"/>
      <c r="GRK24" s="38"/>
      <c r="GRL24" s="38"/>
      <c r="GRM24" s="38"/>
      <c r="GRN24" s="38"/>
      <c r="GRO24" s="38"/>
      <c r="GRP24" s="38"/>
      <c r="GRQ24" s="38"/>
      <c r="GRR24" s="38"/>
      <c r="GRS24" s="38"/>
      <c r="GRT24" s="38"/>
      <c r="GRU24" s="38"/>
      <c r="GRV24" s="38"/>
      <c r="GRW24" s="38"/>
      <c r="GRX24" s="38"/>
      <c r="GRY24" s="38"/>
      <c r="GRZ24" s="38"/>
      <c r="GSA24" s="38"/>
      <c r="GSB24" s="38"/>
      <c r="GSC24" s="38"/>
      <c r="GSD24" s="38"/>
      <c r="GSE24" s="38"/>
      <c r="GSF24" s="38"/>
      <c r="GSG24" s="38"/>
      <c r="GSH24" s="38"/>
      <c r="GSI24" s="38"/>
      <c r="GSJ24" s="38"/>
      <c r="GSK24" s="38"/>
      <c r="GSL24" s="38"/>
      <c r="GSM24" s="38"/>
      <c r="GSN24" s="38"/>
      <c r="GSO24" s="38"/>
      <c r="GSP24" s="38"/>
      <c r="GSQ24" s="38"/>
      <c r="GSR24" s="38"/>
      <c r="GSS24" s="38"/>
      <c r="GST24" s="38"/>
      <c r="GSU24" s="38"/>
      <c r="GSV24" s="38"/>
      <c r="GSW24" s="38"/>
      <c r="GSX24" s="38"/>
      <c r="GSY24" s="38"/>
      <c r="GSZ24" s="38"/>
      <c r="GTA24" s="38"/>
      <c r="GTB24" s="38"/>
      <c r="GTC24" s="38"/>
      <c r="GTD24" s="38"/>
      <c r="GTE24" s="38"/>
      <c r="GTF24" s="38"/>
      <c r="GTG24" s="38"/>
      <c r="GTH24" s="38"/>
      <c r="GTI24" s="38"/>
      <c r="GTJ24" s="38"/>
      <c r="GTK24" s="38"/>
      <c r="GTL24" s="38"/>
      <c r="GTM24" s="38"/>
      <c r="GTN24" s="38"/>
      <c r="GTO24" s="38"/>
      <c r="GTP24" s="38"/>
      <c r="GTQ24" s="38"/>
      <c r="GTR24" s="38"/>
      <c r="GTS24" s="38"/>
      <c r="GTT24" s="38"/>
      <c r="GTU24" s="38"/>
      <c r="GTV24" s="38"/>
      <c r="GTW24" s="38"/>
      <c r="GTX24" s="38"/>
      <c r="GTY24" s="38"/>
      <c r="GTZ24" s="38"/>
      <c r="GUA24" s="38"/>
      <c r="GUB24" s="38"/>
      <c r="GUC24" s="38"/>
      <c r="GUD24" s="38"/>
      <c r="GUE24" s="38"/>
      <c r="GUF24" s="38"/>
      <c r="GUG24" s="38"/>
      <c r="GUH24" s="38"/>
      <c r="GUI24" s="38"/>
      <c r="GUJ24" s="38"/>
      <c r="GUK24" s="38"/>
      <c r="GUL24" s="38"/>
      <c r="GUM24" s="38"/>
      <c r="GUN24" s="38"/>
      <c r="GUO24" s="38"/>
      <c r="GUP24" s="38"/>
      <c r="GUQ24" s="38"/>
      <c r="GUR24" s="38"/>
      <c r="GUS24" s="38"/>
      <c r="GUT24" s="38"/>
      <c r="GUU24" s="38"/>
      <c r="GUV24" s="38"/>
      <c r="GUW24" s="38"/>
      <c r="GUX24" s="38"/>
      <c r="GUY24" s="38"/>
      <c r="GUZ24" s="38"/>
      <c r="GVA24" s="38"/>
      <c r="GVB24" s="38"/>
      <c r="GVC24" s="38"/>
      <c r="GVD24" s="38"/>
      <c r="GVE24" s="38"/>
      <c r="GVF24" s="38"/>
      <c r="GVG24" s="38"/>
      <c r="GVH24" s="38"/>
      <c r="GVI24" s="38"/>
      <c r="GVJ24" s="38"/>
      <c r="GVK24" s="38"/>
      <c r="GVL24" s="38"/>
      <c r="GVM24" s="38"/>
      <c r="GVN24" s="38"/>
      <c r="GVO24" s="38"/>
      <c r="GVP24" s="38"/>
      <c r="GVQ24" s="38"/>
      <c r="GVR24" s="38"/>
      <c r="GVS24" s="38"/>
      <c r="GVT24" s="38"/>
      <c r="GVU24" s="38"/>
      <c r="GVV24" s="38"/>
      <c r="GVW24" s="38"/>
      <c r="GVX24" s="38"/>
      <c r="GVY24" s="38"/>
      <c r="GVZ24" s="38"/>
      <c r="GWA24" s="38"/>
      <c r="GWB24" s="38"/>
      <c r="GWC24" s="38"/>
      <c r="GWD24" s="38"/>
      <c r="GWE24" s="38"/>
      <c r="GWF24" s="38"/>
      <c r="GWG24" s="38"/>
      <c r="GWH24" s="38"/>
      <c r="GWI24" s="38"/>
      <c r="GWJ24" s="38"/>
      <c r="GWK24" s="38"/>
      <c r="GWL24" s="38"/>
      <c r="GWM24" s="38"/>
      <c r="GWN24" s="38"/>
      <c r="GWO24" s="38"/>
      <c r="GWP24" s="38"/>
      <c r="GWQ24" s="38"/>
      <c r="GWR24" s="38"/>
      <c r="GWS24" s="38"/>
      <c r="GWT24" s="38"/>
      <c r="GWU24" s="38"/>
      <c r="GWV24" s="38"/>
      <c r="GWW24" s="38"/>
      <c r="GWX24" s="38"/>
      <c r="GWY24" s="38"/>
      <c r="GWZ24" s="38"/>
      <c r="GXA24" s="38"/>
      <c r="GXB24" s="38"/>
      <c r="GXC24" s="38"/>
      <c r="GXD24" s="38"/>
      <c r="GXE24" s="38"/>
      <c r="GXF24" s="38"/>
      <c r="GXG24" s="38"/>
      <c r="GXH24" s="38"/>
      <c r="GXI24" s="38"/>
      <c r="GXJ24" s="38"/>
      <c r="GXK24" s="38"/>
      <c r="GXL24" s="38"/>
      <c r="GXM24" s="38"/>
      <c r="GXN24" s="38"/>
      <c r="GXO24" s="38"/>
      <c r="GXP24" s="38"/>
      <c r="GXQ24" s="38"/>
      <c r="GXR24" s="38"/>
      <c r="GXS24" s="38"/>
      <c r="GXT24" s="38"/>
      <c r="GXU24" s="38"/>
      <c r="GXV24" s="38"/>
      <c r="GXW24" s="38"/>
      <c r="GXX24" s="38"/>
      <c r="GXY24" s="38"/>
      <c r="GXZ24" s="38"/>
      <c r="GYA24" s="38"/>
      <c r="GYB24" s="38"/>
      <c r="GYC24" s="38"/>
      <c r="GYD24" s="38"/>
      <c r="GYE24" s="38"/>
      <c r="GYF24" s="38"/>
      <c r="GYG24" s="38"/>
      <c r="GYH24" s="38"/>
      <c r="GYI24" s="38"/>
      <c r="GYJ24" s="38"/>
      <c r="GYK24" s="38"/>
      <c r="GYL24" s="38"/>
      <c r="GYM24" s="38"/>
      <c r="GYN24" s="38"/>
      <c r="GYO24" s="38"/>
      <c r="GYP24" s="38"/>
      <c r="GYQ24" s="38"/>
      <c r="GYR24" s="38"/>
      <c r="GYS24" s="38"/>
      <c r="GYT24" s="38"/>
      <c r="GYU24" s="38"/>
      <c r="GYV24" s="38"/>
      <c r="GYW24" s="38"/>
      <c r="GYX24" s="38"/>
      <c r="GYY24" s="38"/>
      <c r="GYZ24" s="38"/>
      <c r="GZA24" s="38"/>
      <c r="GZB24" s="38"/>
      <c r="GZC24" s="38"/>
      <c r="GZD24" s="38"/>
      <c r="GZE24" s="38"/>
      <c r="GZF24" s="38"/>
      <c r="GZG24" s="38"/>
      <c r="GZH24" s="38"/>
      <c r="GZI24" s="38"/>
      <c r="GZJ24" s="38"/>
      <c r="GZK24" s="38"/>
      <c r="GZL24" s="38"/>
      <c r="GZM24" s="38"/>
      <c r="GZN24" s="38"/>
      <c r="GZO24" s="38"/>
      <c r="GZP24" s="38"/>
      <c r="GZQ24" s="38"/>
      <c r="GZR24" s="38"/>
      <c r="GZS24" s="38"/>
      <c r="GZT24" s="38"/>
      <c r="GZU24" s="38"/>
      <c r="GZV24" s="38"/>
      <c r="GZW24" s="38"/>
      <c r="GZX24" s="38"/>
      <c r="GZY24" s="38"/>
      <c r="GZZ24" s="38"/>
      <c r="HAA24" s="38"/>
      <c r="HAB24" s="38"/>
      <c r="HAC24" s="38"/>
      <c r="HAD24" s="38"/>
      <c r="HAE24" s="38"/>
      <c r="HAF24" s="38"/>
      <c r="HAG24" s="38"/>
      <c r="HAH24" s="38"/>
      <c r="HAI24" s="38"/>
      <c r="HAJ24" s="38"/>
      <c r="HAK24" s="38"/>
      <c r="HAL24" s="38"/>
      <c r="HAM24" s="38"/>
      <c r="HAN24" s="38"/>
      <c r="HAO24" s="38"/>
      <c r="HAP24" s="38"/>
      <c r="HAQ24" s="38"/>
      <c r="HAR24" s="38"/>
      <c r="HAS24" s="38"/>
      <c r="HAT24" s="38"/>
      <c r="HAU24" s="38"/>
      <c r="HAV24" s="38"/>
      <c r="HAW24" s="38"/>
      <c r="HAX24" s="38"/>
      <c r="HAY24" s="38"/>
      <c r="HAZ24" s="38"/>
      <c r="HBA24" s="38"/>
      <c r="HBB24" s="38"/>
      <c r="HBC24" s="38"/>
      <c r="HBD24" s="38"/>
      <c r="HBE24" s="38"/>
      <c r="HBF24" s="38"/>
      <c r="HBG24" s="38"/>
      <c r="HBH24" s="38"/>
      <c r="HBI24" s="38"/>
      <c r="HBJ24" s="38"/>
      <c r="HBK24" s="38"/>
      <c r="HBL24" s="38"/>
      <c r="HBM24" s="38"/>
      <c r="HBN24" s="38"/>
      <c r="HBO24" s="38"/>
      <c r="HBP24" s="38"/>
      <c r="HBQ24" s="38"/>
      <c r="HBR24" s="38"/>
      <c r="HBS24" s="38"/>
      <c r="HBT24" s="38"/>
      <c r="HBU24" s="38"/>
      <c r="HBV24" s="38"/>
      <c r="HBW24" s="38"/>
      <c r="HBX24" s="38"/>
      <c r="HBY24" s="38"/>
      <c r="HBZ24" s="38"/>
      <c r="HCA24" s="38"/>
      <c r="HCB24" s="38"/>
      <c r="HCC24" s="38"/>
      <c r="HCD24" s="38"/>
      <c r="HCE24" s="38"/>
      <c r="HCF24" s="38"/>
      <c r="HCG24" s="38"/>
      <c r="HCH24" s="38"/>
      <c r="HCI24" s="38"/>
      <c r="HCJ24" s="38"/>
      <c r="HCK24" s="38"/>
      <c r="HCL24" s="38"/>
      <c r="HCM24" s="38"/>
      <c r="HCN24" s="38"/>
      <c r="HCO24" s="38"/>
      <c r="HCP24" s="38"/>
      <c r="HCQ24" s="38"/>
      <c r="HCR24" s="38"/>
      <c r="HCS24" s="38"/>
      <c r="HCT24" s="38"/>
      <c r="HCU24" s="38"/>
      <c r="HCV24" s="38"/>
      <c r="HCW24" s="38"/>
      <c r="HCX24" s="38"/>
      <c r="HCY24" s="38"/>
      <c r="HCZ24" s="38"/>
      <c r="HDA24" s="38"/>
      <c r="HDB24" s="38"/>
      <c r="HDC24" s="38"/>
      <c r="HDD24" s="38"/>
      <c r="HDE24" s="38"/>
      <c r="HDF24" s="38"/>
      <c r="HDG24" s="38"/>
      <c r="HDH24" s="38"/>
      <c r="HDI24" s="38"/>
      <c r="HDJ24" s="38"/>
      <c r="HDK24" s="38"/>
      <c r="HDL24" s="38"/>
      <c r="HDM24" s="38"/>
      <c r="HDN24" s="38"/>
      <c r="HDO24" s="38"/>
      <c r="HDP24" s="38"/>
      <c r="HDQ24" s="38"/>
      <c r="HDR24" s="38"/>
      <c r="HDS24" s="38"/>
      <c r="HDT24" s="38"/>
      <c r="HDU24" s="38"/>
      <c r="HDV24" s="38"/>
      <c r="HDW24" s="38"/>
      <c r="HDX24" s="38"/>
      <c r="HDY24" s="38"/>
      <c r="HDZ24" s="38"/>
      <c r="HEA24" s="38"/>
      <c r="HEB24" s="38"/>
      <c r="HEC24" s="38"/>
      <c r="HED24" s="38"/>
      <c r="HEE24" s="38"/>
      <c r="HEF24" s="38"/>
      <c r="HEG24" s="38"/>
      <c r="HEH24" s="38"/>
      <c r="HEI24" s="38"/>
      <c r="HEJ24" s="38"/>
      <c r="HEK24" s="38"/>
      <c r="HEL24" s="38"/>
      <c r="HEM24" s="38"/>
      <c r="HEN24" s="38"/>
      <c r="HEO24" s="38"/>
      <c r="HEP24" s="38"/>
      <c r="HEQ24" s="38"/>
      <c r="HER24" s="38"/>
      <c r="HES24" s="38"/>
      <c r="HET24" s="38"/>
      <c r="HEU24" s="38"/>
      <c r="HEV24" s="38"/>
      <c r="HEW24" s="38"/>
      <c r="HEX24" s="38"/>
      <c r="HEY24" s="38"/>
      <c r="HEZ24" s="38"/>
      <c r="HFA24" s="38"/>
      <c r="HFB24" s="38"/>
      <c r="HFC24" s="38"/>
      <c r="HFD24" s="38"/>
      <c r="HFE24" s="38"/>
      <c r="HFF24" s="38"/>
      <c r="HFG24" s="38"/>
      <c r="HFH24" s="38"/>
      <c r="HFI24" s="38"/>
      <c r="HFJ24" s="38"/>
      <c r="HFK24" s="38"/>
      <c r="HFL24" s="38"/>
      <c r="HFM24" s="38"/>
      <c r="HFN24" s="38"/>
      <c r="HFO24" s="38"/>
      <c r="HFP24" s="38"/>
      <c r="HFQ24" s="38"/>
      <c r="HFR24" s="38"/>
      <c r="HFS24" s="38"/>
      <c r="HFT24" s="38"/>
      <c r="HFU24" s="38"/>
      <c r="HFV24" s="38"/>
      <c r="HFW24" s="38"/>
      <c r="HFX24" s="38"/>
      <c r="HFY24" s="38"/>
      <c r="HFZ24" s="38"/>
      <c r="HGA24" s="38"/>
      <c r="HGB24" s="38"/>
      <c r="HGC24" s="38"/>
      <c r="HGD24" s="38"/>
      <c r="HGE24" s="38"/>
      <c r="HGF24" s="38"/>
      <c r="HGG24" s="38"/>
      <c r="HGH24" s="38"/>
      <c r="HGI24" s="38"/>
      <c r="HGJ24" s="38"/>
      <c r="HGK24" s="38"/>
      <c r="HGL24" s="38"/>
      <c r="HGM24" s="38"/>
      <c r="HGN24" s="38"/>
      <c r="HGO24" s="38"/>
      <c r="HGP24" s="38"/>
      <c r="HGQ24" s="38"/>
      <c r="HGR24" s="38"/>
      <c r="HGS24" s="38"/>
      <c r="HGT24" s="38"/>
      <c r="HGU24" s="38"/>
      <c r="HGV24" s="38"/>
      <c r="HGW24" s="38"/>
      <c r="HGX24" s="38"/>
      <c r="HGY24" s="38"/>
      <c r="HGZ24" s="38"/>
      <c r="HHA24" s="38"/>
      <c r="HHB24" s="38"/>
      <c r="HHC24" s="38"/>
      <c r="HHD24" s="38"/>
      <c r="HHE24" s="38"/>
      <c r="HHF24" s="38"/>
      <c r="HHG24" s="38"/>
      <c r="HHH24" s="38"/>
      <c r="HHI24" s="38"/>
      <c r="HHJ24" s="38"/>
      <c r="HHK24" s="38"/>
      <c r="HHL24" s="38"/>
      <c r="HHM24" s="38"/>
      <c r="HHN24" s="38"/>
      <c r="HHO24" s="38"/>
      <c r="HHP24" s="38"/>
      <c r="HHQ24" s="38"/>
      <c r="HHR24" s="38"/>
      <c r="HHS24" s="38"/>
      <c r="HHT24" s="38"/>
      <c r="HHU24" s="38"/>
      <c r="HHV24" s="38"/>
      <c r="HHW24" s="38"/>
      <c r="HHX24" s="38"/>
      <c r="HHY24" s="38"/>
      <c r="HHZ24" s="38"/>
      <c r="HIA24" s="38"/>
      <c r="HIB24" s="38"/>
      <c r="HIC24" s="38"/>
      <c r="HID24" s="38"/>
      <c r="HIE24" s="38"/>
      <c r="HIF24" s="38"/>
      <c r="HIG24" s="38"/>
      <c r="HIH24" s="38"/>
      <c r="HII24" s="38"/>
      <c r="HIJ24" s="38"/>
      <c r="HIK24" s="38"/>
      <c r="HIL24" s="38"/>
      <c r="HIM24" s="38"/>
      <c r="HIN24" s="38"/>
      <c r="HIO24" s="38"/>
      <c r="HIP24" s="38"/>
      <c r="HIQ24" s="38"/>
      <c r="HIR24" s="38"/>
      <c r="HIS24" s="38"/>
      <c r="HIT24" s="38"/>
      <c r="HIU24" s="38"/>
      <c r="HIV24" s="38"/>
      <c r="HIW24" s="38"/>
      <c r="HIX24" s="38"/>
      <c r="HIY24" s="38"/>
      <c r="HIZ24" s="38"/>
      <c r="HJA24" s="38"/>
      <c r="HJB24" s="38"/>
      <c r="HJC24" s="38"/>
      <c r="HJD24" s="38"/>
      <c r="HJE24" s="38"/>
      <c r="HJF24" s="38"/>
      <c r="HJG24" s="38"/>
      <c r="HJH24" s="38"/>
      <c r="HJI24" s="38"/>
      <c r="HJJ24" s="38"/>
      <c r="HJK24" s="38"/>
      <c r="HJL24" s="38"/>
      <c r="HJM24" s="38"/>
      <c r="HJN24" s="38"/>
      <c r="HJO24" s="38"/>
      <c r="HJP24" s="38"/>
      <c r="HJQ24" s="38"/>
      <c r="HJR24" s="38"/>
      <c r="HJS24" s="38"/>
      <c r="HJT24" s="38"/>
      <c r="HJU24" s="38"/>
      <c r="HJV24" s="38"/>
      <c r="HJW24" s="38"/>
      <c r="HJX24" s="38"/>
      <c r="HJY24" s="38"/>
      <c r="HJZ24" s="38"/>
      <c r="HKA24" s="38"/>
      <c r="HKB24" s="38"/>
      <c r="HKC24" s="38"/>
      <c r="HKD24" s="38"/>
      <c r="HKE24" s="38"/>
      <c r="HKF24" s="38"/>
      <c r="HKG24" s="38"/>
      <c r="HKH24" s="38"/>
      <c r="HKI24" s="38"/>
      <c r="HKJ24" s="38"/>
      <c r="HKK24" s="38"/>
      <c r="HKL24" s="38"/>
      <c r="HKM24" s="38"/>
      <c r="HKN24" s="38"/>
      <c r="HKO24" s="38"/>
      <c r="HKP24" s="38"/>
      <c r="HKQ24" s="38"/>
      <c r="HKR24" s="38"/>
      <c r="HKS24" s="38"/>
      <c r="HKT24" s="38"/>
      <c r="HKU24" s="38"/>
      <c r="HKV24" s="38"/>
      <c r="HKW24" s="38"/>
      <c r="HKX24" s="38"/>
      <c r="HKY24" s="38"/>
      <c r="HKZ24" s="38"/>
      <c r="HLA24" s="38"/>
      <c r="HLB24" s="38"/>
      <c r="HLC24" s="38"/>
      <c r="HLD24" s="38"/>
      <c r="HLE24" s="38"/>
      <c r="HLF24" s="38"/>
      <c r="HLG24" s="38"/>
      <c r="HLH24" s="38"/>
      <c r="HLI24" s="38"/>
      <c r="HLJ24" s="38"/>
      <c r="HLK24" s="38"/>
      <c r="HLL24" s="38"/>
      <c r="HLM24" s="38"/>
      <c r="HLN24" s="38"/>
      <c r="HLO24" s="38"/>
      <c r="HLP24" s="38"/>
      <c r="HLQ24" s="38"/>
      <c r="HLR24" s="38"/>
      <c r="HLS24" s="38"/>
      <c r="HLT24" s="38"/>
      <c r="HLU24" s="38"/>
      <c r="HLV24" s="38"/>
      <c r="HLW24" s="38"/>
      <c r="HLX24" s="38"/>
      <c r="HLY24" s="38"/>
      <c r="HLZ24" s="38"/>
      <c r="HMA24" s="38"/>
      <c r="HMB24" s="38"/>
      <c r="HMC24" s="38"/>
      <c r="HMD24" s="38"/>
      <c r="HME24" s="38"/>
      <c r="HMF24" s="38"/>
      <c r="HMG24" s="38"/>
      <c r="HMH24" s="38"/>
      <c r="HMI24" s="38"/>
      <c r="HMJ24" s="38"/>
      <c r="HMK24" s="38"/>
      <c r="HML24" s="38"/>
      <c r="HMM24" s="38"/>
      <c r="HMN24" s="38"/>
      <c r="HMO24" s="38"/>
      <c r="HMP24" s="38"/>
      <c r="HMQ24" s="38"/>
      <c r="HMR24" s="38"/>
      <c r="HMS24" s="38"/>
      <c r="HMT24" s="38"/>
      <c r="HMU24" s="38"/>
      <c r="HMV24" s="38"/>
      <c r="HMW24" s="38"/>
      <c r="HMX24" s="38"/>
      <c r="HMY24" s="38"/>
      <c r="HMZ24" s="38"/>
      <c r="HNA24" s="38"/>
      <c r="HNB24" s="38"/>
      <c r="HNC24" s="38"/>
      <c r="HND24" s="38"/>
      <c r="HNE24" s="38"/>
      <c r="HNF24" s="38"/>
      <c r="HNG24" s="38"/>
      <c r="HNH24" s="38"/>
      <c r="HNI24" s="38"/>
      <c r="HNJ24" s="38"/>
      <c r="HNK24" s="38"/>
      <c r="HNL24" s="38"/>
      <c r="HNM24" s="38"/>
      <c r="HNN24" s="38"/>
      <c r="HNO24" s="38"/>
      <c r="HNP24" s="38"/>
      <c r="HNQ24" s="38"/>
      <c r="HNR24" s="38"/>
      <c r="HNS24" s="38"/>
      <c r="HNT24" s="38"/>
      <c r="HNU24" s="38"/>
      <c r="HNV24" s="38"/>
      <c r="HNW24" s="38"/>
      <c r="HNX24" s="38"/>
      <c r="HNY24" s="38"/>
      <c r="HNZ24" s="38"/>
      <c r="HOA24" s="38"/>
      <c r="HOB24" s="38"/>
      <c r="HOC24" s="38"/>
      <c r="HOD24" s="38"/>
      <c r="HOE24" s="38"/>
      <c r="HOF24" s="38"/>
      <c r="HOG24" s="38"/>
      <c r="HOH24" s="38"/>
      <c r="HOI24" s="38"/>
      <c r="HOJ24" s="38"/>
      <c r="HOK24" s="38"/>
      <c r="HOL24" s="38"/>
      <c r="HOM24" s="38"/>
      <c r="HON24" s="38"/>
      <c r="HOO24" s="38"/>
      <c r="HOP24" s="38"/>
      <c r="HOQ24" s="38"/>
      <c r="HOR24" s="38"/>
      <c r="HOS24" s="38"/>
      <c r="HOT24" s="38"/>
      <c r="HOU24" s="38"/>
      <c r="HOV24" s="38"/>
      <c r="HOW24" s="38"/>
      <c r="HOX24" s="38"/>
      <c r="HOY24" s="38"/>
      <c r="HOZ24" s="38"/>
      <c r="HPA24" s="38"/>
      <c r="HPB24" s="38"/>
      <c r="HPC24" s="38"/>
      <c r="HPD24" s="38"/>
      <c r="HPE24" s="38"/>
      <c r="HPF24" s="38"/>
      <c r="HPG24" s="38"/>
      <c r="HPH24" s="38"/>
      <c r="HPI24" s="38"/>
      <c r="HPJ24" s="38"/>
      <c r="HPK24" s="38"/>
      <c r="HPL24" s="38"/>
      <c r="HPM24" s="38"/>
      <c r="HPN24" s="38"/>
      <c r="HPO24" s="38"/>
      <c r="HPP24" s="38"/>
      <c r="HPQ24" s="38"/>
      <c r="HPR24" s="38"/>
      <c r="HPS24" s="38"/>
      <c r="HPT24" s="38"/>
      <c r="HPU24" s="38"/>
      <c r="HPV24" s="38"/>
      <c r="HPW24" s="38"/>
      <c r="HPX24" s="38"/>
      <c r="HPY24" s="38"/>
      <c r="HPZ24" s="38"/>
      <c r="HQA24" s="38"/>
      <c r="HQB24" s="38"/>
      <c r="HQC24" s="38"/>
      <c r="HQD24" s="38"/>
      <c r="HQE24" s="38"/>
      <c r="HQF24" s="38"/>
      <c r="HQG24" s="38"/>
      <c r="HQH24" s="38"/>
      <c r="HQI24" s="38"/>
      <c r="HQJ24" s="38"/>
      <c r="HQK24" s="38"/>
      <c r="HQL24" s="38"/>
      <c r="HQM24" s="38"/>
      <c r="HQN24" s="38"/>
      <c r="HQO24" s="38"/>
      <c r="HQP24" s="38"/>
      <c r="HQQ24" s="38"/>
      <c r="HQR24" s="38"/>
      <c r="HQS24" s="38"/>
      <c r="HQT24" s="38"/>
      <c r="HQU24" s="38"/>
      <c r="HQV24" s="38"/>
      <c r="HQW24" s="38"/>
      <c r="HQX24" s="38"/>
      <c r="HQY24" s="38"/>
      <c r="HQZ24" s="38"/>
      <c r="HRA24" s="38"/>
      <c r="HRB24" s="38"/>
      <c r="HRC24" s="38"/>
      <c r="HRD24" s="38"/>
      <c r="HRE24" s="38"/>
      <c r="HRF24" s="38"/>
      <c r="HRG24" s="38"/>
      <c r="HRH24" s="38"/>
      <c r="HRI24" s="38"/>
      <c r="HRJ24" s="38"/>
      <c r="HRK24" s="38"/>
      <c r="HRL24" s="38"/>
      <c r="HRM24" s="38"/>
      <c r="HRN24" s="38"/>
      <c r="HRO24" s="38"/>
      <c r="HRP24" s="38"/>
      <c r="HRQ24" s="38"/>
      <c r="HRR24" s="38"/>
      <c r="HRS24" s="38"/>
      <c r="HRT24" s="38"/>
      <c r="HRU24" s="38"/>
      <c r="HRV24" s="38"/>
      <c r="HRW24" s="38"/>
      <c r="HRX24" s="38"/>
      <c r="HRY24" s="38"/>
      <c r="HRZ24" s="38"/>
      <c r="HSA24" s="38"/>
      <c r="HSB24" s="38"/>
      <c r="HSC24" s="38"/>
      <c r="HSD24" s="38"/>
      <c r="HSE24" s="38"/>
      <c r="HSF24" s="38"/>
      <c r="HSG24" s="38"/>
      <c r="HSH24" s="38"/>
      <c r="HSI24" s="38"/>
      <c r="HSJ24" s="38"/>
      <c r="HSK24" s="38"/>
      <c r="HSL24" s="38"/>
      <c r="HSM24" s="38"/>
      <c r="HSN24" s="38"/>
      <c r="HSO24" s="38"/>
      <c r="HSP24" s="38"/>
      <c r="HSQ24" s="38"/>
      <c r="HSR24" s="38"/>
      <c r="HSS24" s="38"/>
      <c r="HST24" s="38"/>
      <c r="HSU24" s="38"/>
      <c r="HSV24" s="38"/>
      <c r="HSW24" s="38"/>
      <c r="HSX24" s="38"/>
      <c r="HSY24" s="38"/>
      <c r="HSZ24" s="38"/>
      <c r="HTA24" s="38"/>
      <c r="HTB24" s="38"/>
      <c r="HTC24" s="38"/>
      <c r="HTD24" s="38"/>
      <c r="HTE24" s="38"/>
      <c r="HTF24" s="38"/>
      <c r="HTG24" s="38"/>
      <c r="HTH24" s="38"/>
      <c r="HTI24" s="38"/>
      <c r="HTJ24" s="38"/>
      <c r="HTK24" s="38"/>
      <c r="HTL24" s="38"/>
      <c r="HTM24" s="38"/>
      <c r="HTN24" s="38"/>
      <c r="HTO24" s="38"/>
      <c r="HTP24" s="38"/>
      <c r="HTQ24" s="38"/>
      <c r="HTR24" s="38"/>
      <c r="HTS24" s="38"/>
      <c r="HTT24" s="38"/>
      <c r="HTU24" s="38"/>
      <c r="HTV24" s="38"/>
      <c r="HTW24" s="38"/>
      <c r="HTX24" s="38"/>
      <c r="HTY24" s="38"/>
      <c r="HTZ24" s="38"/>
      <c r="HUA24" s="38"/>
      <c r="HUB24" s="38"/>
      <c r="HUC24" s="38"/>
      <c r="HUD24" s="38"/>
      <c r="HUE24" s="38"/>
      <c r="HUF24" s="38"/>
      <c r="HUG24" s="38"/>
      <c r="HUH24" s="38"/>
      <c r="HUI24" s="38"/>
      <c r="HUJ24" s="38"/>
      <c r="HUK24" s="38"/>
      <c r="HUL24" s="38"/>
      <c r="HUM24" s="38"/>
      <c r="HUN24" s="38"/>
      <c r="HUO24" s="38"/>
      <c r="HUP24" s="38"/>
      <c r="HUQ24" s="38"/>
      <c r="HUR24" s="38"/>
      <c r="HUS24" s="38"/>
      <c r="HUT24" s="38"/>
      <c r="HUU24" s="38"/>
      <c r="HUV24" s="38"/>
      <c r="HUW24" s="38"/>
      <c r="HUX24" s="38"/>
      <c r="HUY24" s="38"/>
      <c r="HUZ24" s="38"/>
      <c r="HVA24" s="38"/>
      <c r="HVB24" s="38"/>
      <c r="HVC24" s="38"/>
      <c r="HVD24" s="38"/>
      <c r="HVE24" s="38"/>
      <c r="HVF24" s="38"/>
      <c r="HVG24" s="38"/>
      <c r="HVH24" s="38"/>
      <c r="HVI24" s="38"/>
      <c r="HVJ24" s="38"/>
      <c r="HVK24" s="38"/>
      <c r="HVL24" s="38"/>
      <c r="HVM24" s="38"/>
      <c r="HVN24" s="38"/>
      <c r="HVO24" s="38"/>
      <c r="HVP24" s="38"/>
      <c r="HVQ24" s="38"/>
      <c r="HVR24" s="38"/>
      <c r="HVS24" s="38"/>
      <c r="HVT24" s="38"/>
      <c r="HVU24" s="38"/>
      <c r="HVV24" s="38"/>
      <c r="HVW24" s="38"/>
      <c r="HVX24" s="38"/>
      <c r="HVY24" s="38"/>
      <c r="HVZ24" s="38"/>
      <c r="HWA24" s="38"/>
      <c r="HWB24" s="38"/>
      <c r="HWC24" s="38"/>
      <c r="HWD24" s="38"/>
      <c r="HWE24" s="38"/>
      <c r="HWF24" s="38"/>
      <c r="HWG24" s="38"/>
      <c r="HWH24" s="38"/>
      <c r="HWI24" s="38"/>
      <c r="HWJ24" s="38"/>
      <c r="HWK24" s="38"/>
      <c r="HWL24" s="38"/>
      <c r="HWM24" s="38"/>
      <c r="HWN24" s="38"/>
      <c r="HWO24" s="38"/>
      <c r="HWP24" s="38"/>
      <c r="HWQ24" s="38"/>
      <c r="HWR24" s="38"/>
      <c r="HWS24" s="38"/>
      <c r="HWT24" s="38"/>
      <c r="HWU24" s="38"/>
      <c r="HWV24" s="38"/>
      <c r="HWW24" s="38"/>
      <c r="HWX24" s="38"/>
      <c r="HWY24" s="38"/>
      <c r="HWZ24" s="38"/>
      <c r="HXA24" s="38"/>
      <c r="HXB24" s="38"/>
      <c r="HXC24" s="38"/>
      <c r="HXD24" s="38"/>
      <c r="HXE24" s="38"/>
      <c r="HXF24" s="38"/>
      <c r="HXG24" s="38"/>
      <c r="HXH24" s="38"/>
      <c r="HXI24" s="38"/>
      <c r="HXJ24" s="38"/>
      <c r="HXK24" s="38"/>
      <c r="HXL24" s="38"/>
      <c r="HXM24" s="38"/>
      <c r="HXN24" s="38"/>
      <c r="HXO24" s="38"/>
      <c r="HXP24" s="38"/>
      <c r="HXQ24" s="38"/>
      <c r="HXR24" s="38"/>
      <c r="HXS24" s="38"/>
      <c r="HXT24" s="38"/>
      <c r="HXU24" s="38"/>
      <c r="HXV24" s="38"/>
      <c r="HXW24" s="38"/>
      <c r="HXX24" s="38"/>
      <c r="HXY24" s="38"/>
      <c r="HXZ24" s="38"/>
      <c r="HYA24" s="38"/>
      <c r="HYB24" s="38"/>
      <c r="HYC24" s="38"/>
      <c r="HYD24" s="38"/>
      <c r="HYE24" s="38"/>
      <c r="HYF24" s="38"/>
      <c r="HYG24" s="38"/>
      <c r="HYH24" s="38"/>
      <c r="HYI24" s="38"/>
      <c r="HYJ24" s="38"/>
      <c r="HYK24" s="38"/>
      <c r="HYL24" s="38"/>
      <c r="HYM24" s="38"/>
      <c r="HYN24" s="38"/>
      <c r="HYO24" s="38"/>
      <c r="HYP24" s="38"/>
      <c r="HYQ24" s="38"/>
      <c r="HYR24" s="38"/>
      <c r="HYS24" s="38"/>
      <c r="HYT24" s="38"/>
      <c r="HYU24" s="38"/>
      <c r="HYV24" s="38"/>
      <c r="HYW24" s="38"/>
      <c r="HYX24" s="38"/>
      <c r="HYY24" s="38"/>
      <c r="HYZ24" s="38"/>
      <c r="HZA24" s="38"/>
      <c r="HZB24" s="38"/>
      <c r="HZC24" s="38"/>
      <c r="HZD24" s="38"/>
      <c r="HZE24" s="38"/>
      <c r="HZF24" s="38"/>
      <c r="HZG24" s="38"/>
      <c r="HZH24" s="38"/>
      <c r="HZI24" s="38"/>
      <c r="HZJ24" s="38"/>
      <c r="HZK24" s="38"/>
      <c r="HZL24" s="38"/>
      <c r="HZM24" s="38"/>
      <c r="HZN24" s="38"/>
      <c r="HZO24" s="38"/>
      <c r="HZP24" s="38"/>
      <c r="HZQ24" s="38"/>
      <c r="HZR24" s="38"/>
      <c r="HZS24" s="38"/>
      <c r="HZT24" s="38"/>
      <c r="HZU24" s="38"/>
      <c r="HZV24" s="38"/>
      <c r="HZW24" s="38"/>
      <c r="HZX24" s="38"/>
      <c r="HZY24" s="38"/>
      <c r="HZZ24" s="38"/>
      <c r="IAA24" s="38"/>
      <c r="IAB24" s="38"/>
      <c r="IAC24" s="38"/>
      <c r="IAD24" s="38"/>
      <c r="IAE24" s="38"/>
      <c r="IAF24" s="38"/>
      <c r="IAG24" s="38"/>
      <c r="IAH24" s="38"/>
      <c r="IAI24" s="38"/>
      <c r="IAJ24" s="38"/>
      <c r="IAK24" s="38"/>
      <c r="IAL24" s="38"/>
      <c r="IAM24" s="38"/>
      <c r="IAN24" s="38"/>
      <c r="IAO24" s="38"/>
      <c r="IAP24" s="38"/>
      <c r="IAQ24" s="38"/>
      <c r="IAR24" s="38"/>
      <c r="IAS24" s="38"/>
      <c r="IAT24" s="38"/>
      <c r="IAU24" s="38"/>
      <c r="IAV24" s="38"/>
      <c r="IAW24" s="38"/>
      <c r="IAX24" s="38"/>
      <c r="IAY24" s="38"/>
      <c r="IAZ24" s="38"/>
      <c r="IBA24" s="38"/>
      <c r="IBB24" s="38"/>
      <c r="IBC24" s="38"/>
      <c r="IBD24" s="38"/>
      <c r="IBE24" s="38"/>
      <c r="IBF24" s="38"/>
      <c r="IBG24" s="38"/>
      <c r="IBH24" s="38"/>
      <c r="IBI24" s="38"/>
      <c r="IBJ24" s="38"/>
      <c r="IBK24" s="38"/>
      <c r="IBL24" s="38"/>
      <c r="IBM24" s="38"/>
      <c r="IBN24" s="38"/>
      <c r="IBO24" s="38"/>
      <c r="IBP24" s="38"/>
      <c r="IBQ24" s="38"/>
      <c r="IBR24" s="38"/>
      <c r="IBS24" s="38"/>
      <c r="IBT24" s="38"/>
      <c r="IBU24" s="38"/>
      <c r="IBV24" s="38"/>
      <c r="IBW24" s="38"/>
      <c r="IBX24" s="38"/>
      <c r="IBY24" s="38"/>
      <c r="IBZ24" s="38"/>
      <c r="ICA24" s="38"/>
      <c r="ICB24" s="38"/>
      <c r="ICC24" s="38"/>
      <c r="ICD24" s="38"/>
      <c r="ICE24" s="38"/>
      <c r="ICF24" s="38"/>
      <c r="ICG24" s="38"/>
      <c r="ICH24" s="38"/>
      <c r="ICI24" s="38"/>
      <c r="ICJ24" s="38"/>
      <c r="ICK24" s="38"/>
      <c r="ICL24" s="38"/>
      <c r="ICM24" s="38"/>
      <c r="ICN24" s="38"/>
      <c r="ICO24" s="38"/>
      <c r="ICP24" s="38"/>
      <c r="ICQ24" s="38"/>
      <c r="ICR24" s="38"/>
      <c r="ICS24" s="38"/>
      <c r="ICT24" s="38"/>
      <c r="ICU24" s="38"/>
      <c r="ICV24" s="38"/>
      <c r="ICW24" s="38"/>
      <c r="ICX24" s="38"/>
      <c r="ICY24" s="38"/>
      <c r="ICZ24" s="38"/>
      <c r="IDA24" s="38"/>
      <c r="IDB24" s="38"/>
      <c r="IDC24" s="38"/>
      <c r="IDD24" s="38"/>
      <c r="IDE24" s="38"/>
      <c r="IDF24" s="38"/>
      <c r="IDG24" s="38"/>
      <c r="IDH24" s="38"/>
      <c r="IDI24" s="38"/>
      <c r="IDJ24" s="38"/>
      <c r="IDK24" s="38"/>
      <c r="IDL24" s="38"/>
      <c r="IDM24" s="38"/>
      <c r="IDN24" s="38"/>
      <c r="IDO24" s="38"/>
      <c r="IDP24" s="38"/>
      <c r="IDQ24" s="38"/>
      <c r="IDR24" s="38"/>
      <c r="IDS24" s="38"/>
      <c r="IDT24" s="38"/>
      <c r="IDU24" s="38"/>
      <c r="IDV24" s="38"/>
      <c r="IDW24" s="38"/>
      <c r="IDX24" s="38"/>
      <c r="IDY24" s="38"/>
      <c r="IDZ24" s="38"/>
      <c r="IEA24" s="38"/>
      <c r="IEB24" s="38"/>
      <c r="IEC24" s="38"/>
      <c r="IED24" s="38"/>
      <c r="IEE24" s="38"/>
      <c r="IEF24" s="38"/>
      <c r="IEG24" s="38"/>
      <c r="IEH24" s="38"/>
      <c r="IEI24" s="38"/>
      <c r="IEJ24" s="38"/>
      <c r="IEK24" s="38"/>
      <c r="IEL24" s="38"/>
      <c r="IEM24" s="38"/>
      <c r="IEN24" s="38"/>
      <c r="IEO24" s="38"/>
      <c r="IEP24" s="38"/>
      <c r="IEQ24" s="38"/>
      <c r="IER24" s="38"/>
      <c r="IES24" s="38"/>
      <c r="IET24" s="38"/>
      <c r="IEU24" s="38"/>
      <c r="IEV24" s="38"/>
      <c r="IEW24" s="38"/>
      <c r="IEX24" s="38"/>
      <c r="IEY24" s="38"/>
      <c r="IEZ24" s="38"/>
      <c r="IFA24" s="38"/>
      <c r="IFB24" s="38"/>
      <c r="IFC24" s="38"/>
      <c r="IFD24" s="38"/>
      <c r="IFE24" s="38"/>
      <c r="IFF24" s="38"/>
      <c r="IFG24" s="38"/>
      <c r="IFH24" s="38"/>
      <c r="IFI24" s="38"/>
      <c r="IFJ24" s="38"/>
      <c r="IFK24" s="38"/>
      <c r="IFL24" s="38"/>
      <c r="IFM24" s="38"/>
      <c r="IFN24" s="38"/>
      <c r="IFO24" s="38"/>
      <c r="IFP24" s="38"/>
      <c r="IFQ24" s="38"/>
      <c r="IFR24" s="38"/>
      <c r="IFS24" s="38"/>
      <c r="IFT24" s="38"/>
      <c r="IFU24" s="38"/>
      <c r="IFV24" s="38"/>
      <c r="IFW24" s="38"/>
      <c r="IFX24" s="38"/>
      <c r="IFY24" s="38"/>
      <c r="IFZ24" s="38"/>
      <c r="IGA24" s="38"/>
      <c r="IGB24" s="38"/>
      <c r="IGC24" s="38"/>
      <c r="IGD24" s="38"/>
      <c r="IGE24" s="38"/>
      <c r="IGF24" s="38"/>
      <c r="IGG24" s="38"/>
      <c r="IGH24" s="38"/>
      <c r="IGI24" s="38"/>
      <c r="IGJ24" s="38"/>
      <c r="IGK24" s="38"/>
      <c r="IGL24" s="38"/>
      <c r="IGM24" s="38"/>
      <c r="IGN24" s="38"/>
      <c r="IGO24" s="38"/>
      <c r="IGP24" s="38"/>
      <c r="IGQ24" s="38"/>
      <c r="IGR24" s="38"/>
      <c r="IGS24" s="38"/>
      <c r="IGT24" s="38"/>
      <c r="IGU24" s="38"/>
      <c r="IGV24" s="38"/>
      <c r="IGW24" s="38"/>
      <c r="IGX24" s="38"/>
      <c r="IGY24" s="38"/>
      <c r="IGZ24" s="38"/>
      <c r="IHA24" s="38"/>
      <c r="IHB24" s="38"/>
      <c r="IHC24" s="38"/>
      <c r="IHD24" s="38"/>
      <c r="IHE24" s="38"/>
      <c r="IHF24" s="38"/>
      <c r="IHG24" s="38"/>
      <c r="IHH24" s="38"/>
      <c r="IHI24" s="38"/>
      <c r="IHJ24" s="38"/>
      <c r="IHK24" s="38"/>
      <c r="IHL24" s="38"/>
      <c r="IHM24" s="38"/>
      <c r="IHN24" s="38"/>
      <c r="IHO24" s="38"/>
      <c r="IHP24" s="38"/>
      <c r="IHQ24" s="38"/>
      <c r="IHR24" s="38"/>
      <c r="IHS24" s="38"/>
      <c r="IHT24" s="38"/>
      <c r="IHU24" s="38"/>
      <c r="IHV24" s="38"/>
      <c r="IHW24" s="38"/>
      <c r="IHX24" s="38"/>
      <c r="IHY24" s="38"/>
      <c r="IHZ24" s="38"/>
      <c r="IIA24" s="38"/>
      <c r="IIB24" s="38"/>
      <c r="IIC24" s="38"/>
      <c r="IID24" s="38"/>
      <c r="IIE24" s="38"/>
      <c r="IIF24" s="38"/>
      <c r="IIG24" s="38"/>
      <c r="IIH24" s="38"/>
      <c r="III24" s="38"/>
      <c r="IIJ24" s="38"/>
      <c r="IIK24" s="38"/>
      <c r="IIL24" s="38"/>
      <c r="IIM24" s="38"/>
      <c r="IIN24" s="38"/>
      <c r="IIO24" s="38"/>
      <c r="IIP24" s="38"/>
      <c r="IIQ24" s="38"/>
      <c r="IIR24" s="38"/>
      <c r="IIS24" s="38"/>
      <c r="IIT24" s="38"/>
      <c r="IIU24" s="38"/>
      <c r="IIV24" s="38"/>
      <c r="IIW24" s="38"/>
      <c r="IIX24" s="38"/>
      <c r="IIY24" s="38"/>
      <c r="IIZ24" s="38"/>
      <c r="IJA24" s="38"/>
      <c r="IJB24" s="38"/>
      <c r="IJC24" s="38"/>
      <c r="IJD24" s="38"/>
      <c r="IJE24" s="38"/>
      <c r="IJF24" s="38"/>
      <c r="IJG24" s="38"/>
      <c r="IJH24" s="38"/>
      <c r="IJI24" s="38"/>
      <c r="IJJ24" s="38"/>
      <c r="IJK24" s="38"/>
      <c r="IJL24" s="38"/>
      <c r="IJM24" s="38"/>
      <c r="IJN24" s="38"/>
      <c r="IJO24" s="38"/>
      <c r="IJP24" s="38"/>
      <c r="IJQ24" s="38"/>
      <c r="IJR24" s="38"/>
      <c r="IJS24" s="38"/>
      <c r="IJT24" s="38"/>
      <c r="IJU24" s="38"/>
      <c r="IJV24" s="38"/>
      <c r="IJW24" s="38"/>
      <c r="IJX24" s="38"/>
      <c r="IJY24" s="38"/>
      <c r="IJZ24" s="38"/>
      <c r="IKA24" s="38"/>
      <c r="IKB24" s="38"/>
      <c r="IKC24" s="38"/>
      <c r="IKD24" s="38"/>
      <c r="IKE24" s="38"/>
      <c r="IKF24" s="38"/>
      <c r="IKG24" s="38"/>
      <c r="IKH24" s="38"/>
      <c r="IKI24" s="38"/>
      <c r="IKJ24" s="38"/>
      <c r="IKK24" s="38"/>
      <c r="IKL24" s="38"/>
      <c r="IKM24" s="38"/>
      <c r="IKN24" s="38"/>
      <c r="IKO24" s="38"/>
      <c r="IKP24" s="38"/>
      <c r="IKQ24" s="38"/>
      <c r="IKR24" s="38"/>
      <c r="IKS24" s="38"/>
      <c r="IKT24" s="38"/>
      <c r="IKU24" s="38"/>
      <c r="IKV24" s="38"/>
      <c r="IKW24" s="38"/>
      <c r="IKX24" s="38"/>
      <c r="IKY24" s="38"/>
      <c r="IKZ24" s="38"/>
      <c r="ILA24" s="38"/>
      <c r="ILB24" s="38"/>
      <c r="ILC24" s="38"/>
      <c r="ILD24" s="38"/>
      <c r="ILE24" s="38"/>
      <c r="ILF24" s="38"/>
      <c r="ILG24" s="38"/>
      <c r="ILH24" s="38"/>
      <c r="ILI24" s="38"/>
      <c r="ILJ24" s="38"/>
      <c r="ILK24" s="38"/>
      <c r="ILL24" s="38"/>
      <c r="ILM24" s="38"/>
      <c r="ILN24" s="38"/>
      <c r="ILO24" s="38"/>
      <c r="ILP24" s="38"/>
      <c r="ILQ24" s="38"/>
      <c r="ILR24" s="38"/>
      <c r="ILS24" s="38"/>
      <c r="ILT24" s="38"/>
      <c r="ILU24" s="38"/>
      <c r="ILV24" s="38"/>
      <c r="ILW24" s="38"/>
      <c r="ILX24" s="38"/>
      <c r="ILY24" s="38"/>
      <c r="ILZ24" s="38"/>
      <c r="IMA24" s="38"/>
      <c r="IMB24" s="38"/>
      <c r="IMC24" s="38"/>
      <c r="IMD24" s="38"/>
      <c r="IME24" s="38"/>
      <c r="IMF24" s="38"/>
      <c r="IMG24" s="38"/>
      <c r="IMH24" s="38"/>
      <c r="IMI24" s="38"/>
      <c r="IMJ24" s="38"/>
      <c r="IMK24" s="38"/>
      <c r="IML24" s="38"/>
      <c r="IMM24" s="38"/>
      <c r="IMN24" s="38"/>
      <c r="IMO24" s="38"/>
      <c r="IMP24" s="38"/>
      <c r="IMQ24" s="38"/>
      <c r="IMR24" s="38"/>
      <c r="IMS24" s="38"/>
      <c r="IMT24" s="38"/>
      <c r="IMU24" s="38"/>
      <c r="IMV24" s="38"/>
      <c r="IMW24" s="38"/>
      <c r="IMX24" s="38"/>
      <c r="IMY24" s="38"/>
      <c r="IMZ24" s="38"/>
      <c r="INA24" s="38"/>
      <c r="INB24" s="38"/>
      <c r="INC24" s="38"/>
      <c r="IND24" s="38"/>
      <c r="INE24" s="38"/>
      <c r="INF24" s="38"/>
      <c r="ING24" s="38"/>
      <c r="INH24" s="38"/>
      <c r="INI24" s="38"/>
      <c r="INJ24" s="38"/>
      <c r="INK24" s="38"/>
      <c r="INL24" s="38"/>
      <c r="INM24" s="38"/>
      <c r="INN24" s="38"/>
      <c r="INO24" s="38"/>
      <c r="INP24" s="38"/>
      <c r="INQ24" s="38"/>
      <c r="INR24" s="38"/>
      <c r="INS24" s="38"/>
      <c r="INT24" s="38"/>
      <c r="INU24" s="38"/>
      <c r="INV24" s="38"/>
      <c r="INW24" s="38"/>
      <c r="INX24" s="38"/>
      <c r="INY24" s="38"/>
      <c r="INZ24" s="38"/>
      <c r="IOA24" s="38"/>
      <c r="IOB24" s="38"/>
      <c r="IOC24" s="38"/>
      <c r="IOD24" s="38"/>
      <c r="IOE24" s="38"/>
      <c r="IOF24" s="38"/>
      <c r="IOG24" s="38"/>
      <c r="IOH24" s="38"/>
      <c r="IOI24" s="38"/>
      <c r="IOJ24" s="38"/>
      <c r="IOK24" s="38"/>
      <c r="IOL24" s="38"/>
      <c r="IOM24" s="38"/>
      <c r="ION24" s="38"/>
      <c r="IOO24" s="38"/>
      <c r="IOP24" s="38"/>
      <c r="IOQ24" s="38"/>
      <c r="IOR24" s="38"/>
      <c r="IOS24" s="38"/>
      <c r="IOT24" s="38"/>
      <c r="IOU24" s="38"/>
      <c r="IOV24" s="38"/>
      <c r="IOW24" s="38"/>
      <c r="IOX24" s="38"/>
      <c r="IOY24" s="38"/>
      <c r="IOZ24" s="38"/>
      <c r="IPA24" s="38"/>
      <c r="IPB24" s="38"/>
      <c r="IPC24" s="38"/>
      <c r="IPD24" s="38"/>
      <c r="IPE24" s="38"/>
      <c r="IPF24" s="38"/>
      <c r="IPG24" s="38"/>
      <c r="IPH24" s="38"/>
      <c r="IPI24" s="38"/>
      <c r="IPJ24" s="38"/>
      <c r="IPK24" s="38"/>
      <c r="IPL24" s="38"/>
      <c r="IPM24" s="38"/>
      <c r="IPN24" s="38"/>
      <c r="IPO24" s="38"/>
      <c r="IPP24" s="38"/>
      <c r="IPQ24" s="38"/>
      <c r="IPR24" s="38"/>
      <c r="IPS24" s="38"/>
      <c r="IPT24" s="38"/>
      <c r="IPU24" s="38"/>
      <c r="IPV24" s="38"/>
      <c r="IPW24" s="38"/>
      <c r="IPX24" s="38"/>
      <c r="IPY24" s="38"/>
      <c r="IPZ24" s="38"/>
      <c r="IQA24" s="38"/>
      <c r="IQB24" s="38"/>
      <c r="IQC24" s="38"/>
      <c r="IQD24" s="38"/>
      <c r="IQE24" s="38"/>
      <c r="IQF24" s="38"/>
      <c r="IQG24" s="38"/>
      <c r="IQH24" s="38"/>
      <c r="IQI24" s="38"/>
      <c r="IQJ24" s="38"/>
      <c r="IQK24" s="38"/>
      <c r="IQL24" s="38"/>
      <c r="IQM24" s="38"/>
      <c r="IQN24" s="38"/>
      <c r="IQO24" s="38"/>
      <c r="IQP24" s="38"/>
      <c r="IQQ24" s="38"/>
      <c r="IQR24" s="38"/>
      <c r="IQS24" s="38"/>
      <c r="IQT24" s="38"/>
      <c r="IQU24" s="38"/>
      <c r="IQV24" s="38"/>
      <c r="IQW24" s="38"/>
      <c r="IQX24" s="38"/>
      <c r="IQY24" s="38"/>
      <c r="IQZ24" s="38"/>
      <c r="IRA24" s="38"/>
      <c r="IRB24" s="38"/>
      <c r="IRC24" s="38"/>
      <c r="IRD24" s="38"/>
      <c r="IRE24" s="38"/>
      <c r="IRF24" s="38"/>
      <c r="IRG24" s="38"/>
      <c r="IRH24" s="38"/>
      <c r="IRI24" s="38"/>
      <c r="IRJ24" s="38"/>
      <c r="IRK24" s="38"/>
      <c r="IRL24" s="38"/>
      <c r="IRM24" s="38"/>
      <c r="IRN24" s="38"/>
      <c r="IRO24" s="38"/>
      <c r="IRP24" s="38"/>
      <c r="IRQ24" s="38"/>
      <c r="IRR24" s="38"/>
      <c r="IRS24" s="38"/>
      <c r="IRT24" s="38"/>
      <c r="IRU24" s="38"/>
      <c r="IRV24" s="38"/>
      <c r="IRW24" s="38"/>
      <c r="IRX24" s="38"/>
      <c r="IRY24" s="38"/>
      <c r="IRZ24" s="38"/>
      <c r="ISA24" s="38"/>
      <c r="ISB24" s="38"/>
      <c r="ISC24" s="38"/>
      <c r="ISD24" s="38"/>
      <c r="ISE24" s="38"/>
      <c r="ISF24" s="38"/>
      <c r="ISG24" s="38"/>
      <c r="ISH24" s="38"/>
      <c r="ISI24" s="38"/>
      <c r="ISJ24" s="38"/>
      <c r="ISK24" s="38"/>
      <c r="ISL24" s="38"/>
      <c r="ISM24" s="38"/>
      <c r="ISN24" s="38"/>
      <c r="ISO24" s="38"/>
      <c r="ISP24" s="38"/>
      <c r="ISQ24" s="38"/>
      <c r="ISR24" s="38"/>
      <c r="ISS24" s="38"/>
      <c r="IST24" s="38"/>
      <c r="ISU24" s="38"/>
      <c r="ISV24" s="38"/>
      <c r="ISW24" s="38"/>
      <c r="ISX24" s="38"/>
      <c r="ISY24" s="38"/>
      <c r="ISZ24" s="38"/>
      <c r="ITA24" s="38"/>
      <c r="ITB24" s="38"/>
      <c r="ITC24" s="38"/>
      <c r="ITD24" s="38"/>
      <c r="ITE24" s="38"/>
      <c r="ITF24" s="38"/>
      <c r="ITG24" s="38"/>
      <c r="ITH24" s="38"/>
      <c r="ITI24" s="38"/>
      <c r="ITJ24" s="38"/>
      <c r="ITK24" s="38"/>
      <c r="ITL24" s="38"/>
      <c r="ITM24" s="38"/>
      <c r="ITN24" s="38"/>
      <c r="ITO24" s="38"/>
      <c r="ITP24" s="38"/>
      <c r="ITQ24" s="38"/>
      <c r="ITR24" s="38"/>
      <c r="ITS24" s="38"/>
      <c r="ITT24" s="38"/>
      <c r="ITU24" s="38"/>
      <c r="ITV24" s="38"/>
      <c r="ITW24" s="38"/>
      <c r="ITX24" s="38"/>
      <c r="ITY24" s="38"/>
      <c r="ITZ24" s="38"/>
      <c r="IUA24" s="38"/>
      <c r="IUB24" s="38"/>
      <c r="IUC24" s="38"/>
      <c r="IUD24" s="38"/>
      <c r="IUE24" s="38"/>
      <c r="IUF24" s="38"/>
      <c r="IUG24" s="38"/>
      <c r="IUH24" s="38"/>
      <c r="IUI24" s="38"/>
      <c r="IUJ24" s="38"/>
      <c r="IUK24" s="38"/>
      <c r="IUL24" s="38"/>
      <c r="IUM24" s="38"/>
      <c r="IUN24" s="38"/>
      <c r="IUO24" s="38"/>
      <c r="IUP24" s="38"/>
      <c r="IUQ24" s="38"/>
      <c r="IUR24" s="38"/>
      <c r="IUS24" s="38"/>
      <c r="IUT24" s="38"/>
      <c r="IUU24" s="38"/>
      <c r="IUV24" s="38"/>
      <c r="IUW24" s="38"/>
      <c r="IUX24" s="38"/>
      <c r="IUY24" s="38"/>
      <c r="IUZ24" s="38"/>
      <c r="IVA24" s="38"/>
      <c r="IVB24" s="38"/>
      <c r="IVC24" s="38"/>
      <c r="IVD24" s="38"/>
      <c r="IVE24" s="38"/>
      <c r="IVF24" s="38"/>
      <c r="IVG24" s="38"/>
      <c r="IVH24" s="38"/>
      <c r="IVI24" s="38"/>
      <c r="IVJ24" s="38"/>
      <c r="IVK24" s="38"/>
      <c r="IVL24" s="38"/>
      <c r="IVM24" s="38"/>
      <c r="IVN24" s="38"/>
      <c r="IVO24" s="38"/>
      <c r="IVP24" s="38"/>
      <c r="IVQ24" s="38"/>
      <c r="IVR24" s="38"/>
      <c r="IVS24" s="38"/>
      <c r="IVT24" s="38"/>
      <c r="IVU24" s="38"/>
      <c r="IVV24" s="38"/>
      <c r="IVW24" s="38"/>
      <c r="IVX24" s="38"/>
      <c r="IVY24" s="38"/>
      <c r="IVZ24" s="38"/>
      <c r="IWA24" s="38"/>
      <c r="IWB24" s="38"/>
      <c r="IWC24" s="38"/>
      <c r="IWD24" s="38"/>
      <c r="IWE24" s="38"/>
      <c r="IWF24" s="38"/>
      <c r="IWG24" s="38"/>
      <c r="IWH24" s="38"/>
      <c r="IWI24" s="38"/>
      <c r="IWJ24" s="38"/>
      <c r="IWK24" s="38"/>
      <c r="IWL24" s="38"/>
      <c r="IWM24" s="38"/>
      <c r="IWN24" s="38"/>
      <c r="IWO24" s="38"/>
      <c r="IWP24" s="38"/>
      <c r="IWQ24" s="38"/>
      <c r="IWR24" s="38"/>
      <c r="IWS24" s="38"/>
      <c r="IWT24" s="38"/>
      <c r="IWU24" s="38"/>
      <c r="IWV24" s="38"/>
      <c r="IWW24" s="38"/>
      <c r="IWX24" s="38"/>
      <c r="IWY24" s="38"/>
      <c r="IWZ24" s="38"/>
      <c r="IXA24" s="38"/>
      <c r="IXB24" s="38"/>
      <c r="IXC24" s="38"/>
      <c r="IXD24" s="38"/>
      <c r="IXE24" s="38"/>
      <c r="IXF24" s="38"/>
      <c r="IXG24" s="38"/>
      <c r="IXH24" s="38"/>
      <c r="IXI24" s="38"/>
      <c r="IXJ24" s="38"/>
      <c r="IXK24" s="38"/>
      <c r="IXL24" s="38"/>
      <c r="IXM24" s="38"/>
      <c r="IXN24" s="38"/>
      <c r="IXO24" s="38"/>
      <c r="IXP24" s="38"/>
      <c r="IXQ24" s="38"/>
      <c r="IXR24" s="38"/>
      <c r="IXS24" s="38"/>
      <c r="IXT24" s="38"/>
      <c r="IXU24" s="38"/>
      <c r="IXV24" s="38"/>
      <c r="IXW24" s="38"/>
      <c r="IXX24" s="38"/>
      <c r="IXY24" s="38"/>
      <c r="IXZ24" s="38"/>
      <c r="IYA24" s="38"/>
      <c r="IYB24" s="38"/>
      <c r="IYC24" s="38"/>
      <c r="IYD24" s="38"/>
      <c r="IYE24" s="38"/>
      <c r="IYF24" s="38"/>
      <c r="IYG24" s="38"/>
      <c r="IYH24" s="38"/>
      <c r="IYI24" s="38"/>
      <c r="IYJ24" s="38"/>
      <c r="IYK24" s="38"/>
      <c r="IYL24" s="38"/>
      <c r="IYM24" s="38"/>
      <c r="IYN24" s="38"/>
      <c r="IYO24" s="38"/>
      <c r="IYP24" s="38"/>
      <c r="IYQ24" s="38"/>
      <c r="IYR24" s="38"/>
      <c r="IYS24" s="38"/>
      <c r="IYT24" s="38"/>
      <c r="IYU24" s="38"/>
      <c r="IYV24" s="38"/>
      <c r="IYW24" s="38"/>
      <c r="IYX24" s="38"/>
      <c r="IYY24" s="38"/>
      <c r="IYZ24" s="38"/>
      <c r="IZA24" s="38"/>
      <c r="IZB24" s="38"/>
      <c r="IZC24" s="38"/>
      <c r="IZD24" s="38"/>
      <c r="IZE24" s="38"/>
      <c r="IZF24" s="38"/>
      <c r="IZG24" s="38"/>
      <c r="IZH24" s="38"/>
      <c r="IZI24" s="38"/>
      <c r="IZJ24" s="38"/>
      <c r="IZK24" s="38"/>
      <c r="IZL24" s="38"/>
      <c r="IZM24" s="38"/>
      <c r="IZN24" s="38"/>
      <c r="IZO24" s="38"/>
      <c r="IZP24" s="38"/>
      <c r="IZQ24" s="38"/>
      <c r="IZR24" s="38"/>
      <c r="IZS24" s="38"/>
      <c r="IZT24" s="38"/>
      <c r="IZU24" s="38"/>
      <c r="IZV24" s="38"/>
      <c r="IZW24" s="38"/>
      <c r="IZX24" s="38"/>
      <c r="IZY24" s="38"/>
      <c r="IZZ24" s="38"/>
      <c r="JAA24" s="38"/>
      <c r="JAB24" s="38"/>
      <c r="JAC24" s="38"/>
      <c r="JAD24" s="38"/>
      <c r="JAE24" s="38"/>
      <c r="JAF24" s="38"/>
      <c r="JAG24" s="38"/>
      <c r="JAH24" s="38"/>
      <c r="JAI24" s="38"/>
      <c r="JAJ24" s="38"/>
      <c r="JAK24" s="38"/>
      <c r="JAL24" s="38"/>
      <c r="JAM24" s="38"/>
      <c r="JAN24" s="38"/>
      <c r="JAO24" s="38"/>
      <c r="JAP24" s="38"/>
      <c r="JAQ24" s="38"/>
      <c r="JAR24" s="38"/>
      <c r="JAS24" s="38"/>
      <c r="JAT24" s="38"/>
      <c r="JAU24" s="38"/>
      <c r="JAV24" s="38"/>
      <c r="JAW24" s="38"/>
      <c r="JAX24" s="38"/>
      <c r="JAY24" s="38"/>
      <c r="JAZ24" s="38"/>
      <c r="JBA24" s="38"/>
      <c r="JBB24" s="38"/>
      <c r="JBC24" s="38"/>
      <c r="JBD24" s="38"/>
      <c r="JBE24" s="38"/>
      <c r="JBF24" s="38"/>
      <c r="JBG24" s="38"/>
      <c r="JBH24" s="38"/>
      <c r="JBI24" s="38"/>
      <c r="JBJ24" s="38"/>
      <c r="JBK24" s="38"/>
      <c r="JBL24" s="38"/>
      <c r="JBM24" s="38"/>
      <c r="JBN24" s="38"/>
      <c r="JBO24" s="38"/>
      <c r="JBP24" s="38"/>
      <c r="JBQ24" s="38"/>
      <c r="JBR24" s="38"/>
      <c r="JBS24" s="38"/>
      <c r="JBT24" s="38"/>
      <c r="JBU24" s="38"/>
      <c r="JBV24" s="38"/>
      <c r="JBW24" s="38"/>
      <c r="JBX24" s="38"/>
      <c r="JBY24" s="38"/>
      <c r="JBZ24" s="38"/>
      <c r="JCA24" s="38"/>
      <c r="JCB24" s="38"/>
      <c r="JCC24" s="38"/>
      <c r="JCD24" s="38"/>
      <c r="JCE24" s="38"/>
      <c r="JCF24" s="38"/>
      <c r="JCG24" s="38"/>
      <c r="JCH24" s="38"/>
      <c r="JCI24" s="38"/>
      <c r="JCJ24" s="38"/>
      <c r="JCK24" s="38"/>
      <c r="JCL24" s="38"/>
      <c r="JCM24" s="38"/>
      <c r="JCN24" s="38"/>
      <c r="JCO24" s="38"/>
      <c r="JCP24" s="38"/>
      <c r="JCQ24" s="38"/>
      <c r="JCR24" s="38"/>
      <c r="JCS24" s="38"/>
      <c r="JCT24" s="38"/>
      <c r="JCU24" s="38"/>
      <c r="JCV24" s="38"/>
      <c r="JCW24" s="38"/>
      <c r="JCX24" s="38"/>
      <c r="JCY24" s="38"/>
      <c r="JCZ24" s="38"/>
      <c r="JDA24" s="38"/>
      <c r="JDB24" s="38"/>
      <c r="JDC24" s="38"/>
      <c r="JDD24" s="38"/>
      <c r="JDE24" s="38"/>
      <c r="JDF24" s="38"/>
      <c r="JDG24" s="38"/>
      <c r="JDH24" s="38"/>
      <c r="JDI24" s="38"/>
      <c r="JDJ24" s="38"/>
      <c r="JDK24" s="38"/>
      <c r="JDL24" s="38"/>
      <c r="JDM24" s="38"/>
      <c r="JDN24" s="38"/>
      <c r="JDO24" s="38"/>
      <c r="JDP24" s="38"/>
      <c r="JDQ24" s="38"/>
      <c r="JDR24" s="38"/>
      <c r="JDS24" s="38"/>
      <c r="JDT24" s="38"/>
      <c r="JDU24" s="38"/>
      <c r="JDV24" s="38"/>
      <c r="JDW24" s="38"/>
      <c r="JDX24" s="38"/>
      <c r="JDY24" s="38"/>
      <c r="JDZ24" s="38"/>
      <c r="JEA24" s="38"/>
      <c r="JEB24" s="38"/>
      <c r="JEC24" s="38"/>
      <c r="JED24" s="38"/>
      <c r="JEE24" s="38"/>
      <c r="JEF24" s="38"/>
      <c r="JEG24" s="38"/>
      <c r="JEH24" s="38"/>
      <c r="JEI24" s="38"/>
      <c r="JEJ24" s="38"/>
      <c r="JEK24" s="38"/>
      <c r="JEL24" s="38"/>
      <c r="JEM24" s="38"/>
      <c r="JEN24" s="38"/>
      <c r="JEO24" s="38"/>
      <c r="JEP24" s="38"/>
      <c r="JEQ24" s="38"/>
      <c r="JER24" s="38"/>
      <c r="JES24" s="38"/>
      <c r="JET24" s="38"/>
      <c r="JEU24" s="38"/>
      <c r="JEV24" s="38"/>
      <c r="JEW24" s="38"/>
      <c r="JEX24" s="38"/>
      <c r="JEY24" s="38"/>
      <c r="JEZ24" s="38"/>
      <c r="JFA24" s="38"/>
      <c r="JFB24" s="38"/>
      <c r="JFC24" s="38"/>
      <c r="JFD24" s="38"/>
      <c r="JFE24" s="38"/>
      <c r="JFF24" s="38"/>
      <c r="JFG24" s="38"/>
      <c r="JFH24" s="38"/>
      <c r="JFI24" s="38"/>
      <c r="JFJ24" s="38"/>
      <c r="JFK24" s="38"/>
      <c r="JFL24" s="38"/>
      <c r="JFM24" s="38"/>
      <c r="JFN24" s="38"/>
      <c r="JFO24" s="38"/>
      <c r="JFP24" s="38"/>
      <c r="JFQ24" s="38"/>
      <c r="JFR24" s="38"/>
      <c r="JFS24" s="38"/>
      <c r="JFT24" s="38"/>
      <c r="JFU24" s="38"/>
      <c r="JFV24" s="38"/>
      <c r="JFW24" s="38"/>
      <c r="JFX24" s="38"/>
      <c r="JFY24" s="38"/>
      <c r="JFZ24" s="38"/>
      <c r="JGA24" s="38"/>
      <c r="JGB24" s="38"/>
      <c r="JGC24" s="38"/>
      <c r="JGD24" s="38"/>
      <c r="JGE24" s="38"/>
      <c r="JGF24" s="38"/>
      <c r="JGG24" s="38"/>
      <c r="JGH24" s="38"/>
      <c r="JGI24" s="38"/>
      <c r="JGJ24" s="38"/>
      <c r="JGK24" s="38"/>
      <c r="JGL24" s="38"/>
      <c r="JGM24" s="38"/>
      <c r="JGN24" s="38"/>
      <c r="JGO24" s="38"/>
      <c r="JGP24" s="38"/>
      <c r="JGQ24" s="38"/>
      <c r="JGR24" s="38"/>
      <c r="JGS24" s="38"/>
      <c r="JGT24" s="38"/>
      <c r="JGU24" s="38"/>
      <c r="JGV24" s="38"/>
      <c r="JGW24" s="38"/>
      <c r="JGX24" s="38"/>
      <c r="JGY24" s="38"/>
      <c r="JGZ24" s="38"/>
      <c r="JHA24" s="38"/>
      <c r="JHB24" s="38"/>
      <c r="JHC24" s="38"/>
      <c r="JHD24" s="38"/>
      <c r="JHE24" s="38"/>
      <c r="JHF24" s="38"/>
      <c r="JHG24" s="38"/>
      <c r="JHH24" s="38"/>
      <c r="JHI24" s="38"/>
      <c r="JHJ24" s="38"/>
      <c r="JHK24" s="38"/>
      <c r="JHL24" s="38"/>
      <c r="JHM24" s="38"/>
      <c r="JHN24" s="38"/>
      <c r="JHO24" s="38"/>
      <c r="JHP24" s="38"/>
      <c r="JHQ24" s="38"/>
      <c r="JHR24" s="38"/>
      <c r="JHS24" s="38"/>
      <c r="JHT24" s="38"/>
      <c r="JHU24" s="38"/>
      <c r="JHV24" s="38"/>
      <c r="JHW24" s="38"/>
      <c r="JHX24" s="38"/>
      <c r="JHY24" s="38"/>
      <c r="JHZ24" s="38"/>
      <c r="JIA24" s="38"/>
      <c r="JIB24" s="38"/>
      <c r="JIC24" s="38"/>
      <c r="JID24" s="38"/>
      <c r="JIE24" s="38"/>
      <c r="JIF24" s="38"/>
      <c r="JIG24" s="38"/>
      <c r="JIH24" s="38"/>
      <c r="JII24" s="38"/>
      <c r="JIJ24" s="38"/>
      <c r="JIK24" s="38"/>
      <c r="JIL24" s="38"/>
      <c r="JIM24" s="38"/>
      <c r="JIN24" s="38"/>
      <c r="JIO24" s="38"/>
      <c r="JIP24" s="38"/>
      <c r="JIQ24" s="38"/>
      <c r="JIR24" s="38"/>
      <c r="JIS24" s="38"/>
      <c r="JIT24" s="38"/>
      <c r="JIU24" s="38"/>
      <c r="JIV24" s="38"/>
      <c r="JIW24" s="38"/>
      <c r="JIX24" s="38"/>
      <c r="JIY24" s="38"/>
      <c r="JIZ24" s="38"/>
      <c r="JJA24" s="38"/>
      <c r="JJB24" s="38"/>
      <c r="JJC24" s="38"/>
      <c r="JJD24" s="38"/>
      <c r="JJE24" s="38"/>
      <c r="JJF24" s="38"/>
      <c r="JJG24" s="38"/>
      <c r="JJH24" s="38"/>
      <c r="JJI24" s="38"/>
      <c r="JJJ24" s="38"/>
      <c r="JJK24" s="38"/>
      <c r="JJL24" s="38"/>
      <c r="JJM24" s="38"/>
      <c r="JJN24" s="38"/>
      <c r="JJO24" s="38"/>
      <c r="JJP24" s="38"/>
      <c r="JJQ24" s="38"/>
      <c r="JJR24" s="38"/>
      <c r="JJS24" s="38"/>
      <c r="JJT24" s="38"/>
      <c r="JJU24" s="38"/>
      <c r="JJV24" s="38"/>
      <c r="JJW24" s="38"/>
      <c r="JJX24" s="38"/>
      <c r="JJY24" s="38"/>
      <c r="JJZ24" s="38"/>
      <c r="JKA24" s="38"/>
      <c r="JKB24" s="38"/>
      <c r="JKC24" s="38"/>
      <c r="JKD24" s="38"/>
      <c r="JKE24" s="38"/>
      <c r="JKF24" s="38"/>
      <c r="JKG24" s="38"/>
      <c r="JKH24" s="38"/>
      <c r="JKI24" s="38"/>
      <c r="JKJ24" s="38"/>
      <c r="JKK24" s="38"/>
      <c r="JKL24" s="38"/>
      <c r="JKM24" s="38"/>
      <c r="JKN24" s="38"/>
      <c r="JKO24" s="38"/>
      <c r="JKP24" s="38"/>
      <c r="JKQ24" s="38"/>
      <c r="JKR24" s="38"/>
      <c r="JKS24" s="38"/>
      <c r="JKT24" s="38"/>
      <c r="JKU24" s="38"/>
      <c r="JKV24" s="38"/>
      <c r="JKW24" s="38"/>
      <c r="JKX24" s="38"/>
      <c r="JKY24" s="38"/>
      <c r="JKZ24" s="38"/>
      <c r="JLA24" s="38"/>
      <c r="JLB24" s="38"/>
      <c r="JLC24" s="38"/>
      <c r="JLD24" s="38"/>
      <c r="JLE24" s="38"/>
      <c r="JLF24" s="38"/>
      <c r="JLG24" s="38"/>
      <c r="JLH24" s="38"/>
      <c r="JLI24" s="38"/>
      <c r="JLJ24" s="38"/>
      <c r="JLK24" s="38"/>
      <c r="JLL24" s="38"/>
      <c r="JLM24" s="38"/>
      <c r="JLN24" s="38"/>
      <c r="JLO24" s="38"/>
      <c r="JLP24" s="38"/>
      <c r="JLQ24" s="38"/>
      <c r="JLR24" s="38"/>
      <c r="JLS24" s="38"/>
      <c r="JLT24" s="38"/>
      <c r="JLU24" s="38"/>
      <c r="JLV24" s="38"/>
      <c r="JLW24" s="38"/>
      <c r="JLX24" s="38"/>
      <c r="JLY24" s="38"/>
      <c r="JLZ24" s="38"/>
      <c r="JMA24" s="38"/>
      <c r="JMB24" s="38"/>
      <c r="JMC24" s="38"/>
      <c r="JMD24" s="38"/>
      <c r="JME24" s="38"/>
      <c r="JMF24" s="38"/>
      <c r="JMG24" s="38"/>
      <c r="JMH24" s="38"/>
      <c r="JMI24" s="38"/>
      <c r="JMJ24" s="38"/>
      <c r="JMK24" s="38"/>
      <c r="JML24" s="38"/>
      <c r="JMM24" s="38"/>
      <c r="JMN24" s="38"/>
      <c r="JMO24" s="38"/>
      <c r="JMP24" s="38"/>
      <c r="JMQ24" s="38"/>
      <c r="JMR24" s="38"/>
      <c r="JMS24" s="38"/>
      <c r="JMT24" s="38"/>
      <c r="JMU24" s="38"/>
      <c r="JMV24" s="38"/>
      <c r="JMW24" s="38"/>
      <c r="JMX24" s="38"/>
      <c r="JMY24" s="38"/>
      <c r="JMZ24" s="38"/>
      <c r="JNA24" s="38"/>
      <c r="JNB24" s="38"/>
      <c r="JNC24" s="38"/>
      <c r="JND24" s="38"/>
      <c r="JNE24" s="38"/>
      <c r="JNF24" s="38"/>
      <c r="JNG24" s="38"/>
      <c r="JNH24" s="38"/>
      <c r="JNI24" s="38"/>
      <c r="JNJ24" s="38"/>
      <c r="JNK24" s="38"/>
      <c r="JNL24" s="38"/>
      <c r="JNM24" s="38"/>
      <c r="JNN24" s="38"/>
      <c r="JNO24" s="38"/>
      <c r="JNP24" s="38"/>
      <c r="JNQ24" s="38"/>
      <c r="JNR24" s="38"/>
      <c r="JNS24" s="38"/>
      <c r="JNT24" s="38"/>
      <c r="JNU24" s="38"/>
      <c r="JNV24" s="38"/>
      <c r="JNW24" s="38"/>
      <c r="JNX24" s="38"/>
      <c r="JNY24" s="38"/>
      <c r="JNZ24" s="38"/>
      <c r="JOA24" s="38"/>
      <c r="JOB24" s="38"/>
      <c r="JOC24" s="38"/>
      <c r="JOD24" s="38"/>
      <c r="JOE24" s="38"/>
      <c r="JOF24" s="38"/>
      <c r="JOG24" s="38"/>
      <c r="JOH24" s="38"/>
      <c r="JOI24" s="38"/>
      <c r="JOJ24" s="38"/>
      <c r="JOK24" s="38"/>
      <c r="JOL24" s="38"/>
      <c r="JOM24" s="38"/>
      <c r="JON24" s="38"/>
      <c r="JOO24" s="38"/>
      <c r="JOP24" s="38"/>
      <c r="JOQ24" s="38"/>
      <c r="JOR24" s="38"/>
      <c r="JOS24" s="38"/>
      <c r="JOT24" s="38"/>
      <c r="JOU24" s="38"/>
      <c r="JOV24" s="38"/>
      <c r="JOW24" s="38"/>
      <c r="JOX24" s="38"/>
      <c r="JOY24" s="38"/>
      <c r="JOZ24" s="38"/>
      <c r="JPA24" s="38"/>
      <c r="JPB24" s="38"/>
      <c r="JPC24" s="38"/>
      <c r="JPD24" s="38"/>
      <c r="JPE24" s="38"/>
      <c r="JPF24" s="38"/>
      <c r="JPG24" s="38"/>
      <c r="JPH24" s="38"/>
      <c r="JPI24" s="38"/>
      <c r="JPJ24" s="38"/>
      <c r="JPK24" s="38"/>
      <c r="JPL24" s="38"/>
      <c r="JPM24" s="38"/>
      <c r="JPN24" s="38"/>
      <c r="JPO24" s="38"/>
      <c r="JPP24" s="38"/>
      <c r="JPQ24" s="38"/>
      <c r="JPR24" s="38"/>
      <c r="JPS24" s="38"/>
      <c r="JPT24" s="38"/>
      <c r="JPU24" s="38"/>
      <c r="JPV24" s="38"/>
      <c r="JPW24" s="38"/>
      <c r="JPX24" s="38"/>
      <c r="JPY24" s="38"/>
      <c r="JPZ24" s="38"/>
      <c r="JQA24" s="38"/>
      <c r="JQB24" s="38"/>
      <c r="JQC24" s="38"/>
      <c r="JQD24" s="38"/>
      <c r="JQE24" s="38"/>
      <c r="JQF24" s="38"/>
      <c r="JQG24" s="38"/>
      <c r="JQH24" s="38"/>
      <c r="JQI24" s="38"/>
      <c r="JQJ24" s="38"/>
      <c r="JQK24" s="38"/>
      <c r="JQL24" s="38"/>
      <c r="JQM24" s="38"/>
      <c r="JQN24" s="38"/>
      <c r="JQO24" s="38"/>
      <c r="JQP24" s="38"/>
      <c r="JQQ24" s="38"/>
      <c r="JQR24" s="38"/>
      <c r="JQS24" s="38"/>
      <c r="JQT24" s="38"/>
      <c r="JQU24" s="38"/>
      <c r="JQV24" s="38"/>
      <c r="JQW24" s="38"/>
      <c r="JQX24" s="38"/>
      <c r="JQY24" s="38"/>
      <c r="JQZ24" s="38"/>
      <c r="JRA24" s="38"/>
      <c r="JRB24" s="38"/>
      <c r="JRC24" s="38"/>
      <c r="JRD24" s="38"/>
      <c r="JRE24" s="38"/>
      <c r="JRF24" s="38"/>
      <c r="JRG24" s="38"/>
      <c r="JRH24" s="38"/>
      <c r="JRI24" s="38"/>
      <c r="JRJ24" s="38"/>
      <c r="JRK24" s="38"/>
      <c r="JRL24" s="38"/>
      <c r="JRM24" s="38"/>
      <c r="JRN24" s="38"/>
      <c r="JRO24" s="38"/>
      <c r="JRP24" s="38"/>
      <c r="JRQ24" s="38"/>
      <c r="JRR24" s="38"/>
      <c r="JRS24" s="38"/>
      <c r="JRT24" s="38"/>
      <c r="JRU24" s="38"/>
      <c r="JRV24" s="38"/>
      <c r="JRW24" s="38"/>
      <c r="JRX24" s="38"/>
      <c r="JRY24" s="38"/>
      <c r="JRZ24" s="38"/>
      <c r="JSA24" s="38"/>
      <c r="JSB24" s="38"/>
      <c r="JSC24" s="38"/>
      <c r="JSD24" s="38"/>
      <c r="JSE24" s="38"/>
      <c r="JSF24" s="38"/>
      <c r="JSG24" s="38"/>
      <c r="JSH24" s="38"/>
      <c r="JSI24" s="38"/>
      <c r="JSJ24" s="38"/>
      <c r="JSK24" s="38"/>
      <c r="JSL24" s="38"/>
      <c r="JSM24" s="38"/>
      <c r="JSN24" s="38"/>
      <c r="JSO24" s="38"/>
      <c r="JSP24" s="38"/>
      <c r="JSQ24" s="38"/>
      <c r="JSR24" s="38"/>
      <c r="JSS24" s="38"/>
      <c r="JST24" s="38"/>
      <c r="JSU24" s="38"/>
      <c r="JSV24" s="38"/>
      <c r="JSW24" s="38"/>
      <c r="JSX24" s="38"/>
      <c r="JSY24" s="38"/>
      <c r="JSZ24" s="38"/>
      <c r="JTA24" s="38"/>
      <c r="JTB24" s="38"/>
      <c r="JTC24" s="38"/>
      <c r="JTD24" s="38"/>
      <c r="JTE24" s="38"/>
      <c r="JTF24" s="38"/>
      <c r="JTG24" s="38"/>
      <c r="JTH24" s="38"/>
      <c r="JTI24" s="38"/>
      <c r="JTJ24" s="38"/>
      <c r="JTK24" s="38"/>
      <c r="JTL24" s="38"/>
      <c r="JTM24" s="38"/>
      <c r="JTN24" s="38"/>
      <c r="JTO24" s="38"/>
      <c r="JTP24" s="38"/>
      <c r="JTQ24" s="38"/>
      <c r="JTR24" s="38"/>
      <c r="JTS24" s="38"/>
      <c r="JTT24" s="38"/>
      <c r="JTU24" s="38"/>
      <c r="JTV24" s="38"/>
      <c r="JTW24" s="38"/>
      <c r="JTX24" s="38"/>
      <c r="JTY24" s="38"/>
      <c r="JTZ24" s="38"/>
      <c r="JUA24" s="38"/>
      <c r="JUB24" s="38"/>
      <c r="JUC24" s="38"/>
      <c r="JUD24" s="38"/>
      <c r="JUE24" s="38"/>
      <c r="JUF24" s="38"/>
      <c r="JUG24" s="38"/>
      <c r="JUH24" s="38"/>
      <c r="JUI24" s="38"/>
      <c r="JUJ24" s="38"/>
      <c r="JUK24" s="38"/>
      <c r="JUL24" s="38"/>
      <c r="JUM24" s="38"/>
      <c r="JUN24" s="38"/>
      <c r="JUO24" s="38"/>
      <c r="JUP24" s="38"/>
      <c r="JUQ24" s="38"/>
      <c r="JUR24" s="38"/>
      <c r="JUS24" s="38"/>
      <c r="JUT24" s="38"/>
      <c r="JUU24" s="38"/>
      <c r="JUV24" s="38"/>
      <c r="JUW24" s="38"/>
      <c r="JUX24" s="38"/>
      <c r="JUY24" s="38"/>
      <c r="JUZ24" s="38"/>
      <c r="JVA24" s="38"/>
      <c r="JVB24" s="38"/>
      <c r="JVC24" s="38"/>
      <c r="JVD24" s="38"/>
      <c r="JVE24" s="38"/>
      <c r="JVF24" s="38"/>
      <c r="JVG24" s="38"/>
      <c r="JVH24" s="38"/>
      <c r="JVI24" s="38"/>
      <c r="JVJ24" s="38"/>
      <c r="JVK24" s="38"/>
      <c r="JVL24" s="38"/>
      <c r="JVM24" s="38"/>
      <c r="JVN24" s="38"/>
      <c r="JVO24" s="38"/>
      <c r="JVP24" s="38"/>
      <c r="JVQ24" s="38"/>
      <c r="JVR24" s="38"/>
      <c r="JVS24" s="38"/>
      <c r="JVT24" s="38"/>
      <c r="JVU24" s="38"/>
      <c r="JVV24" s="38"/>
      <c r="JVW24" s="38"/>
      <c r="JVX24" s="38"/>
      <c r="JVY24" s="38"/>
      <c r="JVZ24" s="38"/>
      <c r="JWA24" s="38"/>
      <c r="JWB24" s="38"/>
      <c r="JWC24" s="38"/>
      <c r="JWD24" s="38"/>
      <c r="JWE24" s="38"/>
      <c r="JWF24" s="38"/>
      <c r="JWG24" s="38"/>
      <c r="JWH24" s="38"/>
      <c r="JWI24" s="38"/>
      <c r="JWJ24" s="38"/>
      <c r="JWK24" s="38"/>
      <c r="JWL24" s="38"/>
      <c r="JWM24" s="38"/>
      <c r="JWN24" s="38"/>
      <c r="JWO24" s="38"/>
      <c r="JWP24" s="38"/>
      <c r="JWQ24" s="38"/>
      <c r="JWR24" s="38"/>
      <c r="JWS24" s="38"/>
      <c r="JWT24" s="38"/>
      <c r="JWU24" s="38"/>
      <c r="JWV24" s="38"/>
      <c r="JWW24" s="38"/>
      <c r="JWX24" s="38"/>
      <c r="JWY24" s="38"/>
      <c r="JWZ24" s="38"/>
      <c r="JXA24" s="38"/>
      <c r="JXB24" s="38"/>
      <c r="JXC24" s="38"/>
      <c r="JXD24" s="38"/>
      <c r="JXE24" s="38"/>
      <c r="JXF24" s="38"/>
      <c r="JXG24" s="38"/>
      <c r="JXH24" s="38"/>
      <c r="JXI24" s="38"/>
      <c r="JXJ24" s="38"/>
      <c r="JXK24" s="38"/>
      <c r="JXL24" s="38"/>
      <c r="JXM24" s="38"/>
      <c r="JXN24" s="38"/>
      <c r="JXO24" s="38"/>
      <c r="JXP24" s="38"/>
      <c r="JXQ24" s="38"/>
      <c r="JXR24" s="38"/>
      <c r="JXS24" s="38"/>
      <c r="JXT24" s="38"/>
      <c r="JXU24" s="38"/>
      <c r="JXV24" s="38"/>
      <c r="JXW24" s="38"/>
      <c r="JXX24" s="38"/>
      <c r="JXY24" s="38"/>
      <c r="JXZ24" s="38"/>
      <c r="JYA24" s="38"/>
      <c r="JYB24" s="38"/>
      <c r="JYC24" s="38"/>
      <c r="JYD24" s="38"/>
      <c r="JYE24" s="38"/>
      <c r="JYF24" s="38"/>
      <c r="JYG24" s="38"/>
      <c r="JYH24" s="38"/>
      <c r="JYI24" s="38"/>
      <c r="JYJ24" s="38"/>
      <c r="JYK24" s="38"/>
      <c r="JYL24" s="38"/>
      <c r="JYM24" s="38"/>
      <c r="JYN24" s="38"/>
      <c r="JYO24" s="38"/>
      <c r="JYP24" s="38"/>
      <c r="JYQ24" s="38"/>
      <c r="JYR24" s="38"/>
      <c r="JYS24" s="38"/>
      <c r="JYT24" s="38"/>
      <c r="JYU24" s="38"/>
      <c r="JYV24" s="38"/>
      <c r="JYW24" s="38"/>
      <c r="JYX24" s="38"/>
      <c r="JYY24" s="38"/>
      <c r="JYZ24" s="38"/>
      <c r="JZA24" s="38"/>
      <c r="JZB24" s="38"/>
      <c r="JZC24" s="38"/>
      <c r="JZD24" s="38"/>
      <c r="JZE24" s="38"/>
      <c r="JZF24" s="38"/>
      <c r="JZG24" s="38"/>
      <c r="JZH24" s="38"/>
      <c r="JZI24" s="38"/>
      <c r="JZJ24" s="38"/>
      <c r="JZK24" s="38"/>
      <c r="JZL24" s="38"/>
      <c r="JZM24" s="38"/>
      <c r="JZN24" s="38"/>
      <c r="JZO24" s="38"/>
      <c r="JZP24" s="38"/>
      <c r="JZQ24" s="38"/>
      <c r="JZR24" s="38"/>
      <c r="JZS24" s="38"/>
      <c r="JZT24" s="38"/>
      <c r="JZU24" s="38"/>
      <c r="JZV24" s="38"/>
      <c r="JZW24" s="38"/>
      <c r="JZX24" s="38"/>
      <c r="JZY24" s="38"/>
      <c r="JZZ24" s="38"/>
      <c r="KAA24" s="38"/>
      <c r="KAB24" s="38"/>
      <c r="KAC24" s="38"/>
      <c r="KAD24" s="38"/>
      <c r="KAE24" s="38"/>
      <c r="KAF24" s="38"/>
      <c r="KAG24" s="38"/>
      <c r="KAH24" s="38"/>
      <c r="KAI24" s="38"/>
      <c r="KAJ24" s="38"/>
      <c r="KAK24" s="38"/>
      <c r="KAL24" s="38"/>
      <c r="KAM24" s="38"/>
      <c r="KAN24" s="38"/>
      <c r="KAO24" s="38"/>
      <c r="KAP24" s="38"/>
      <c r="KAQ24" s="38"/>
      <c r="KAR24" s="38"/>
      <c r="KAS24" s="38"/>
      <c r="KAT24" s="38"/>
      <c r="KAU24" s="38"/>
      <c r="KAV24" s="38"/>
      <c r="KAW24" s="38"/>
      <c r="KAX24" s="38"/>
      <c r="KAY24" s="38"/>
      <c r="KAZ24" s="38"/>
      <c r="KBA24" s="38"/>
      <c r="KBB24" s="38"/>
      <c r="KBC24" s="38"/>
      <c r="KBD24" s="38"/>
      <c r="KBE24" s="38"/>
      <c r="KBF24" s="38"/>
      <c r="KBG24" s="38"/>
      <c r="KBH24" s="38"/>
      <c r="KBI24" s="38"/>
      <c r="KBJ24" s="38"/>
      <c r="KBK24" s="38"/>
      <c r="KBL24" s="38"/>
      <c r="KBM24" s="38"/>
      <c r="KBN24" s="38"/>
      <c r="KBO24" s="38"/>
      <c r="KBP24" s="38"/>
      <c r="KBQ24" s="38"/>
      <c r="KBR24" s="38"/>
      <c r="KBS24" s="38"/>
      <c r="KBT24" s="38"/>
      <c r="KBU24" s="38"/>
      <c r="KBV24" s="38"/>
      <c r="KBW24" s="38"/>
      <c r="KBX24" s="38"/>
      <c r="KBY24" s="38"/>
      <c r="KBZ24" s="38"/>
      <c r="KCA24" s="38"/>
      <c r="KCB24" s="38"/>
      <c r="KCC24" s="38"/>
      <c r="KCD24" s="38"/>
      <c r="KCE24" s="38"/>
      <c r="KCF24" s="38"/>
      <c r="KCG24" s="38"/>
      <c r="KCH24" s="38"/>
      <c r="KCI24" s="38"/>
      <c r="KCJ24" s="38"/>
      <c r="KCK24" s="38"/>
      <c r="KCL24" s="38"/>
      <c r="KCM24" s="38"/>
      <c r="KCN24" s="38"/>
      <c r="KCO24" s="38"/>
      <c r="KCP24" s="38"/>
      <c r="KCQ24" s="38"/>
      <c r="KCR24" s="38"/>
      <c r="KCS24" s="38"/>
      <c r="KCT24" s="38"/>
      <c r="KCU24" s="38"/>
      <c r="KCV24" s="38"/>
      <c r="KCW24" s="38"/>
      <c r="KCX24" s="38"/>
      <c r="KCY24" s="38"/>
      <c r="KCZ24" s="38"/>
      <c r="KDA24" s="38"/>
      <c r="KDB24" s="38"/>
      <c r="KDC24" s="38"/>
      <c r="KDD24" s="38"/>
      <c r="KDE24" s="38"/>
      <c r="KDF24" s="38"/>
      <c r="KDG24" s="38"/>
      <c r="KDH24" s="38"/>
      <c r="KDI24" s="38"/>
      <c r="KDJ24" s="38"/>
      <c r="KDK24" s="38"/>
      <c r="KDL24" s="38"/>
      <c r="KDM24" s="38"/>
      <c r="KDN24" s="38"/>
      <c r="KDO24" s="38"/>
      <c r="KDP24" s="38"/>
      <c r="KDQ24" s="38"/>
      <c r="KDR24" s="38"/>
      <c r="KDS24" s="38"/>
      <c r="KDT24" s="38"/>
      <c r="KDU24" s="38"/>
      <c r="KDV24" s="38"/>
      <c r="KDW24" s="38"/>
      <c r="KDX24" s="38"/>
      <c r="KDY24" s="38"/>
      <c r="KDZ24" s="38"/>
      <c r="KEA24" s="38"/>
      <c r="KEB24" s="38"/>
      <c r="KEC24" s="38"/>
      <c r="KED24" s="38"/>
      <c r="KEE24" s="38"/>
      <c r="KEF24" s="38"/>
      <c r="KEG24" s="38"/>
      <c r="KEH24" s="38"/>
      <c r="KEI24" s="38"/>
      <c r="KEJ24" s="38"/>
      <c r="KEK24" s="38"/>
      <c r="KEL24" s="38"/>
      <c r="KEM24" s="38"/>
      <c r="KEN24" s="38"/>
      <c r="KEO24" s="38"/>
      <c r="KEP24" s="38"/>
      <c r="KEQ24" s="38"/>
      <c r="KER24" s="38"/>
      <c r="KES24" s="38"/>
      <c r="KET24" s="38"/>
      <c r="KEU24" s="38"/>
      <c r="KEV24" s="38"/>
      <c r="KEW24" s="38"/>
      <c r="KEX24" s="38"/>
      <c r="KEY24" s="38"/>
      <c r="KEZ24" s="38"/>
      <c r="KFA24" s="38"/>
      <c r="KFB24" s="38"/>
      <c r="KFC24" s="38"/>
      <c r="KFD24" s="38"/>
      <c r="KFE24" s="38"/>
      <c r="KFF24" s="38"/>
      <c r="KFG24" s="38"/>
      <c r="KFH24" s="38"/>
      <c r="KFI24" s="38"/>
      <c r="KFJ24" s="38"/>
      <c r="KFK24" s="38"/>
      <c r="KFL24" s="38"/>
      <c r="KFM24" s="38"/>
      <c r="KFN24" s="38"/>
      <c r="KFO24" s="38"/>
      <c r="KFP24" s="38"/>
      <c r="KFQ24" s="38"/>
      <c r="KFR24" s="38"/>
      <c r="KFS24" s="38"/>
      <c r="KFT24" s="38"/>
      <c r="KFU24" s="38"/>
      <c r="KFV24" s="38"/>
      <c r="KFW24" s="38"/>
      <c r="KFX24" s="38"/>
      <c r="KFY24" s="38"/>
      <c r="KFZ24" s="38"/>
      <c r="KGA24" s="38"/>
      <c r="KGB24" s="38"/>
      <c r="KGC24" s="38"/>
      <c r="KGD24" s="38"/>
      <c r="KGE24" s="38"/>
      <c r="KGF24" s="38"/>
      <c r="KGG24" s="38"/>
      <c r="KGH24" s="38"/>
      <c r="KGI24" s="38"/>
      <c r="KGJ24" s="38"/>
      <c r="KGK24" s="38"/>
      <c r="KGL24" s="38"/>
      <c r="KGM24" s="38"/>
      <c r="KGN24" s="38"/>
      <c r="KGO24" s="38"/>
      <c r="KGP24" s="38"/>
      <c r="KGQ24" s="38"/>
      <c r="KGR24" s="38"/>
      <c r="KGS24" s="38"/>
      <c r="KGT24" s="38"/>
      <c r="KGU24" s="38"/>
      <c r="KGV24" s="38"/>
      <c r="KGW24" s="38"/>
      <c r="KGX24" s="38"/>
      <c r="KGY24" s="38"/>
      <c r="KGZ24" s="38"/>
      <c r="KHA24" s="38"/>
      <c r="KHB24" s="38"/>
      <c r="KHC24" s="38"/>
      <c r="KHD24" s="38"/>
      <c r="KHE24" s="38"/>
      <c r="KHF24" s="38"/>
      <c r="KHG24" s="38"/>
      <c r="KHH24" s="38"/>
      <c r="KHI24" s="38"/>
      <c r="KHJ24" s="38"/>
      <c r="KHK24" s="38"/>
      <c r="KHL24" s="38"/>
      <c r="KHM24" s="38"/>
      <c r="KHN24" s="38"/>
      <c r="KHO24" s="38"/>
      <c r="KHP24" s="38"/>
      <c r="KHQ24" s="38"/>
      <c r="KHR24" s="38"/>
      <c r="KHS24" s="38"/>
      <c r="KHT24" s="38"/>
      <c r="KHU24" s="38"/>
      <c r="KHV24" s="38"/>
      <c r="KHW24" s="38"/>
      <c r="KHX24" s="38"/>
      <c r="KHY24" s="38"/>
      <c r="KHZ24" s="38"/>
      <c r="KIA24" s="38"/>
      <c r="KIB24" s="38"/>
      <c r="KIC24" s="38"/>
      <c r="KID24" s="38"/>
      <c r="KIE24" s="38"/>
      <c r="KIF24" s="38"/>
      <c r="KIG24" s="38"/>
      <c r="KIH24" s="38"/>
      <c r="KII24" s="38"/>
      <c r="KIJ24" s="38"/>
      <c r="KIK24" s="38"/>
      <c r="KIL24" s="38"/>
      <c r="KIM24" s="38"/>
      <c r="KIN24" s="38"/>
      <c r="KIO24" s="38"/>
      <c r="KIP24" s="38"/>
      <c r="KIQ24" s="38"/>
      <c r="KIR24" s="38"/>
      <c r="KIS24" s="38"/>
      <c r="KIT24" s="38"/>
      <c r="KIU24" s="38"/>
      <c r="KIV24" s="38"/>
      <c r="KIW24" s="38"/>
      <c r="KIX24" s="38"/>
      <c r="KIY24" s="38"/>
      <c r="KIZ24" s="38"/>
      <c r="KJA24" s="38"/>
      <c r="KJB24" s="38"/>
      <c r="KJC24" s="38"/>
      <c r="KJD24" s="38"/>
      <c r="KJE24" s="38"/>
      <c r="KJF24" s="38"/>
      <c r="KJG24" s="38"/>
      <c r="KJH24" s="38"/>
      <c r="KJI24" s="38"/>
      <c r="KJJ24" s="38"/>
      <c r="KJK24" s="38"/>
      <c r="KJL24" s="38"/>
      <c r="KJM24" s="38"/>
      <c r="KJN24" s="38"/>
      <c r="KJO24" s="38"/>
      <c r="KJP24" s="38"/>
      <c r="KJQ24" s="38"/>
      <c r="KJR24" s="38"/>
      <c r="KJS24" s="38"/>
      <c r="KJT24" s="38"/>
      <c r="KJU24" s="38"/>
      <c r="KJV24" s="38"/>
      <c r="KJW24" s="38"/>
      <c r="KJX24" s="38"/>
      <c r="KJY24" s="38"/>
      <c r="KJZ24" s="38"/>
      <c r="KKA24" s="38"/>
      <c r="KKB24" s="38"/>
      <c r="KKC24" s="38"/>
      <c r="KKD24" s="38"/>
      <c r="KKE24" s="38"/>
      <c r="KKF24" s="38"/>
      <c r="KKG24" s="38"/>
      <c r="KKH24" s="38"/>
      <c r="KKI24" s="38"/>
      <c r="KKJ24" s="38"/>
      <c r="KKK24" s="38"/>
      <c r="KKL24" s="38"/>
      <c r="KKM24" s="38"/>
      <c r="KKN24" s="38"/>
      <c r="KKO24" s="38"/>
      <c r="KKP24" s="38"/>
      <c r="KKQ24" s="38"/>
      <c r="KKR24" s="38"/>
      <c r="KKS24" s="38"/>
      <c r="KKT24" s="38"/>
      <c r="KKU24" s="38"/>
      <c r="KKV24" s="38"/>
      <c r="KKW24" s="38"/>
      <c r="KKX24" s="38"/>
      <c r="KKY24" s="38"/>
      <c r="KKZ24" s="38"/>
      <c r="KLA24" s="38"/>
      <c r="KLB24" s="38"/>
      <c r="KLC24" s="38"/>
      <c r="KLD24" s="38"/>
      <c r="KLE24" s="38"/>
      <c r="KLF24" s="38"/>
      <c r="KLG24" s="38"/>
      <c r="KLH24" s="38"/>
      <c r="KLI24" s="38"/>
      <c r="KLJ24" s="38"/>
      <c r="KLK24" s="38"/>
      <c r="KLL24" s="38"/>
      <c r="KLM24" s="38"/>
      <c r="KLN24" s="38"/>
      <c r="KLO24" s="38"/>
      <c r="KLP24" s="38"/>
      <c r="KLQ24" s="38"/>
      <c r="KLR24" s="38"/>
      <c r="KLS24" s="38"/>
      <c r="KLT24" s="38"/>
      <c r="KLU24" s="38"/>
      <c r="KLV24" s="38"/>
      <c r="KLW24" s="38"/>
      <c r="KLX24" s="38"/>
      <c r="KLY24" s="38"/>
      <c r="KLZ24" s="38"/>
      <c r="KMA24" s="38"/>
      <c r="KMB24" s="38"/>
      <c r="KMC24" s="38"/>
      <c r="KMD24" s="38"/>
      <c r="KME24" s="38"/>
      <c r="KMF24" s="38"/>
      <c r="KMG24" s="38"/>
      <c r="KMH24" s="38"/>
      <c r="KMI24" s="38"/>
      <c r="KMJ24" s="38"/>
      <c r="KMK24" s="38"/>
      <c r="KML24" s="38"/>
      <c r="KMM24" s="38"/>
      <c r="KMN24" s="38"/>
      <c r="KMO24" s="38"/>
      <c r="KMP24" s="38"/>
      <c r="KMQ24" s="38"/>
      <c r="KMR24" s="38"/>
      <c r="KMS24" s="38"/>
      <c r="KMT24" s="38"/>
      <c r="KMU24" s="38"/>
      <c r="KMV24" s="38"/>
      <c r="KMW24" s="38"/>
      <c r="KMX24" s="38"/>
      <c r="KMY24" s="38"/>
      <c r="KMZ24" s="38"/>
      <c r="KNA24" s="38"/>
      <c r="KNB24" s="38"/>
      <c r="KNC24" s="38"/>
      <c r="KND24" s="38"/>
      <c r="KNE24" s="38"/>
      <c r="KNF24" s="38"/>
      <c r="KNG24" s="38"/>
      <c r="KNH24" s="38"/>
      <c r="KNI24" s="38"/>
      <c r="KNJ24" s="38"/>
      <c r="KNK24" s="38"/>
      <c r="KNL24" s="38"/>
      <c r="KNM24" s="38"/>
      <c r="KNN24" s="38"/>
      <c r="KNO24" s="38"/>
      <c r="KNP24" s="38"/>
      <c r="KNQ24" s="38"/>
      <c r="KNR24" s="38"/>
      <c r="KNS24" s="38"/>
      <c r="KNT24" s="38"/>
      <c r="KNU24" s="38"/>
      <c r="KNV24" s="38"/>
      <c r="KNW24" s="38"/>
      <c r="KNX24" s="38"/>
      <c r="KNY24" s="38"/>
      <c r="KNZ24" s="38"/>
      <c r="KOA24" s="38"/>
      <c r="KOB24" s="38"/>
      <c r="KOC24" s="38"/>
      <c r="KOD24" s="38"/>
      <c r="KOE24" s="38"/>
      <c r="KOF24" s="38"/>
      <c r="KOG24" s="38"/>
      <c r="KOH24" s="38"/>
      <c r="KOI24" s="38"/>
      <c r="KOJ24" s="38"/>
      <c r="KOK24" s="38"/>
      <c r="KOL24" s="38"/>
      <c r="KOM24" s="38"/>
      <c r="KON24" s="38"/>
      <c r="KOO24" s="38"/>
      <c r="KOP24" s="38"/>
      <c r="KOQ24" s="38"/>
      <c r="KOR24" s="38"/>
      <c r="KOS24" s="38"/>
      <c r="KOT24" s="38"/>
      <c r="KOU24" s="38"/>
      <c r="KOV24" s="38"/>
      <c r="KOW24" s="38"/>
      <c r="KOX24" s="38"/>
      <c r="KOY24" s="38"/>
      <c r="KOZ24" s="38"/>
      <c r="KPA24" s="38"/>
      <c r="KPB24" s="38"/>
      <c r="KPC24" s="38"/>
      <c r="KPD24" s="38"/>
      <c r="KPE24" s="38"/>
      <c r="KPF24" s="38"/>
      <c r="KPG24" s="38"/>
      <c r="KPH24" s="38"/>
      <c r="KPI24" s="38"/>
      <c r="KPJ24" s="38"/>
      <c r="KPK24" s="38"/>
      <c r="KPL24" s="38"/>
      <c r="KPM24" s="38"/>
      <c r="KPN24" s="38"/>
      <c r="KPO24" s="38"/>
      <c r="KPP24" s="38"/>
      <c r="KPQ24" s="38"/>
      <c r="KPR24" s="38"/>
      <c r="KPS24" s="38"/>
      <c r="KPT24" s="38"/>
      <c r="KPU24" s="38"/>
      <c r="KPV24" s="38"/>
      <c r="KPW24" s="38"/>
      <c r="KPX24" s="38"/>
      <c r="KPY24" s="38"/>
      <c r="KPZ24" s="38"/>
      <c r="KQA24" s="38"/>
      <c r="KQB24" s="38"/>
      <c r="KQC24" s="38"/>
      <c r="KQD24" s="38"/>
      <c r="KQE24" s="38"/>
      <c r="KQF24" s="38"/>
      <c r="KQG24" s="38"/>
      <c r="KQH24" s="38"/>
      <c r="KQI24" s="38"/>
      <c r="KQJ24" s="38"/>
      <c r="KQK24" s="38"/>
      <c r="KQL24" s="38"/>
      <c r="KQM24" s="38"/>
      <c r="KQN24" s="38"/>
      <c r="KQO24" s="38"/>
      <c r="KQP24" s="38"/>
      <c r="KQQ24" s="38"/>
      <c r="KQR24" s="38"/>
      <c r="KQS24" s="38"/>
      <c r="KQT24" s="38"/>
      <c r="KQU24" s="38"/>
      <c r="KQV24" s="38"/>
      <c r="KQW24" s="38"/>
      <c r="KQX24" s="38"/>
      <c r="KQY24" s="38"/>
      <c r="KQZ24" s="38"/>
      <c r="KRA24" s="38"/>
      <c r="KRB24" s="38"/>
      <c r="KRC24" s="38"/>
      <c r="KRD24" s="38"/>
      <c r="KRE24" s="38"/>
      <c r="KRF24" s="38"/>
      <c r="KRG24" s="38"/>
      <c r="KRH24" s="38"/>
      <c r="KRI24" s="38"/>
      <c r="KRJ24" s="38"/>
      <c r="KRK24" s="38"/>
      <c r="KRL24" s="38"/>
      <c r="KRM24" s="38"/>
      <c r="KRN24" s="38"/>
      <c r="KRO24" s="38"/>
      <c r="KRP24" s="38"/>
      <c r="KRQ24" s="38"/>
      <c r="KRR24" s="38"/>
      <c r="KRS24" s="38"/>
      <c r="KRT24" s="38"/>
      <c r="KRU24" s="38"/>
      <c r="KRV24" s="38"/>
      <c r="KRW24" s="38"/>
      <c r="KRX24" s="38"/>
      <c r="KRY24" s="38"/>
      <c r="KRZ24" s="38"/>
      <c r="KSA24" s="38"/>
      <c r="KSB24" s="38"/>
      <c r="KSC24" s="38"/>
      <c r="KSD24" s="38"/>
      <c r="KSE24" s="38"/>
      <c r="KSF24" s="38"/>
      <c r="KSG24" s="38"/>
      <c r="KSH24" s="38"/>
      <c r="KSI24" s="38"/>
      <c r="KSJ24" s="38"/>
      <c r="KSK24" s="38"/>
      <c r="KSL24" s="38"/>
      <c r="KSM24" s="38"/>
      <c r="KSN24" s="38"/>
      <c r="KSO24" s="38"/>
      <c r="KSP24" s="38"/>
      <c r="KSQ24" s="38"/>
      <c r="KSR24" s="38"/>
      <c r="KSS24" s="38"/>
      <c r="KST24" s="38"/>
      <c r="KSU24" s="38"/>
      <c r="KSV24" s="38"/>
      <c r="KSW24" s="38"/>
      <c r="KSX24" s="38"/>
      <c r="KSY24" s="38"/>
      <c r="KSZ24" s="38"/>
      <c r="KTA24" s="38"/>
      <c r="KTB24" s="38"/>
      <c r="KTC24" s="38"/>
      <c r="KTD24" s="38"/>
      <c r="KTE24" s="38"/>
      <c r="KTF24" s="38"/>
      <c r="KTG24" s="38"/>
      <c r="KTH24" s="38"/>
      <c r="KTI24" s="38"/>
      <c r="KTJ24" s="38"/>
      <c r="KTK24" s="38"/>
      <c r="KTL24" s="38"/>
      <c r="KTM24" s="38"/>
      <c r="KTN24" s="38"/>
      <c r="KTO24" s="38"/>
      <c r="KTP24" s="38"/>
      <c r="KTQ24" s="38"/>
      <c r="KTR24" s="38"/>
      <c r="KTS24" s="38"/>
      <c r="KTT24" s="38"/>
      <c r="KTU24" s="38"/>
      <c r="KTV24" s="38"/>
      <c r="KTW24" s="38"/>
      <c r="KTX24" s="38"/>
      <c r="KTY24" s="38"/>
      <c r="KTZ24" s="38"/>
      <c r="KUA24" s="38"/>
      <c r="KUB24" s="38"/>
      <c r="KUC24" s="38"/>
      <c r="KUD24" s="38"/>
      <c r="KUE24" s="38"/>
      <c r="KUF24" s="38"/>
      <c r="KUG24" s="38"/>
      <c r="KUH24" s="38"/>
      <c r="KUI24" s="38"/>
      <c r="KUJ24" s="38"/>
      <c r="KUK24" s="38"/>
      <c r="KUL24" s="38"/>
      <c r="KUM24" s="38"/>
      <c r="KUN24" s="38"/>
      <c r="KUO24" s="38"/>
      <c r="KUP24" s="38"/>
      <c r="KUQ24" s="38"/>
      <c r="KUR24" s="38"/>
      <c r="KUS24" s="38"/>
      <c r="KUT24" s="38"/>
      <c r="KUU24" s="38"/>
      <c r="KUV24" s="38"/>
      <c r="KUW24" s="38"/>
      <c r="KUX24" s="38"/>
      <c r="KUY24" s="38"/>
      <c r="KUZ24" s="38"/>
      <c r="KVA24" s="38"/>
      <c r="KVB24" s="38"/>
      <c r="KVC24" s="38"/>
      <c r="KVD24" s="38"/>
      <c r="KVE24" s="38"/>
      <c r="KVF24" s="38"/>
      <c r="KVG24" s="38"/>
      <c r="KVH24" s="38"/>
      <c r="KVI24" s="38"/>
      <c r="KVJ24" s="38"/>
      <c r="KVK24" s="38"/>
      <c r="KVL24" s="38"/>
      <c r="KVM24" s="38"/>
      <c r="KVN24" s="38"/>
      <c r="KVO24" s="38"/>
      <c r="KVP24" s="38"/>
      <c r="KVQ24" s="38"/>
      <c r="KVR24" s="38"/>
      <c r="KVS24" s="38"/>
      <c r="KVT24" s="38"/>
      <c r="KVU24" s="38"/>
      <c r="KVV24" s="38"/>
      <c r="KVW24" s="38"/>
      <c r="KVX24" s="38"/>
      <c r="KVY24" s="38"/>
      <c r="KVZ24" s="38"/>
      <c r="KWA24" s="38"/>
      <c r="KWB24" s="38"/>
      <c r="KWC24" s="38"/>
      <c r="KWD24" s="38"/>
      <c r="KWE24" s="38"/>
      <c r="KWF24" s="38"/>
      <c r="KWG24" s="38"/>
      <c r="KWH24" s="38"/>
      <c r="KWI24" s="38"/>
      <c r="KWJ24" s="38"/>
      <c r="KWK24" s="38"/>
      <c r="KWL24" s="38"/>
      <c r="KWM24" s="38"/>
      <c r="KWN24" s="38"/>
      <c r="KWO24" s="38"/>
      <c r="KWP24" s="38"/>
      <c r="KWQ24" s="38"/>
      <c r="KWR24" s="38"/>
      <c r="KWS24" s="38"/>
      <c r="KWT24" s="38"/>
      <c r="KWU24" s="38"/>
      <c r="KWV24" s="38"/>
      <c r="KWW24" s="38"/>
      <c r="KWX24" s="38"/>
      <c r="KWY24" s="38"/>
      <c r="KWZ24" s="38"/>
      <c r="KXA24" s="38"/>
      <c r="KXB24" s="38"/>
      <c r="KXC24" s="38"/>
      <c r="KXD24" s="38"/>
      <c r="KXE24" s="38"/>
      <c r="KXF24" s="38"/>
      <c r="KXG24" s="38"/>
      <c r="KXH24" s="38"/>
      <c r="KXI24" s="38"/>
      <c r="KXJ24" s="38"/>
      <c r="KXK24" s="38"/>
      <c r="KXL24" s="38"/>
      <c r="KXM24" s="38"/>
      <c r="KXN24" s="38"/>
      <c r="KXO24" s="38"/>
      <c r="KXP24" s="38"/>
      <c r="KXQ24" s="38"/>
      <c r="KXR24" s="38"/>
      <c r="KXS24" s="38"/>
      <c r="KXT24" s="38"/>
      <c r="KXU24" s="38"/>
      <c r="KXV24" s="38"/>
      <c r="KXW24" s="38"/>
      <c r="KXX24" s="38"/>
      <c r="KXY24" s="38"/>
      <c r="KXZ24" s="38"/>
      <c r="KYA24" s="38"/>
      <c r="KYB24" s="38"/>
      <c r="KYC24" s="38"/>
      <c r="KYD24" s="38"/>
      <c r="KYE24" s="38"/>
      <c r="KYF24" s="38"/>
      <c r="KYG24" s="38"/>
      <c r="KYH24" s="38"/>
      <c r="KYI24" s="38"/>
      <c r="KYJ24" s="38"/>
      <c r="KYK24" s="38"/>
      <c r="KYL24" s="38"/>
      <c r="KYM24" s="38"/>
      <c r="KYN24" s="38"/>
      <c r="KYO24" s="38"/>
      <c r="KYP24" s="38"/>
      <c r="KYQ24" s="38"/>
      <c r="KYR24" s="38"/>
      <c r="KYS24" s="38"/>
      <c r="KYT24" s="38"/>
      <c r="KYU24" s="38"/>
      <c r="KYV24" s="38"/>
      <c r="KYW24" s="38"/>
      <c r="KYX24" s="38"/>
      <c r="KYY24" s="38"/>
      <c r="KYZ24" s="38"/>
      <c r="KZA24" s="38"/>
      <c r="KZB24" s="38"/>
      <c r="KZC24" s="38"/>
      <c r="KZD24" s="38"/>
      <c r="KZE24" s="38"/>
      <c r="KZF24" s="38"/>
      <c r="KZG24" s="38"/>
      <c r="KZH24" s="38"/>
      <c r="KZI24" s="38"/>
      <c r="KZJ24" s="38"/>
      <c r="KZK24" s="38"/>
      <c r="KZL24" s="38"/>
      <c r="KZM24" s="38"/>
      <c r="KZN24" s="38"/>
      <c r="KZO24" s="38"/>
      <c r="KZP24" s="38"/>
      <c r="KZQ24" s="38"/>
      <c r="KZR24" s="38"/>
      <c r="KZS24" s="38"/>
      <c r="KZT24" s="38"/>
      <c r="KZU24" s="38"/>
      <c r="KZV24" s="38"/>
      <c r="KZW24" s="38"/>
      <c r="KZX24" s="38"/>
      <c r="KZY24" s="38"/>
      <c r="KZZ24" s="38"/>
      <c r="LAA24" s="38"/>
      <c r="LAB24" s="38"/>
      <c r="LAC24" s="38"/>
      <c r="LAD24" s="38"/>
      <c r="LAE24" s="38"/>
      <c r="LAF24" s="38"/>
      <c r="LAG24" s="38"/>
      <c r="LAH24" s="38"/>
      <c r="LAI24" s="38"/>
      <c r="LAJ24" s="38"/>
      <c r="LAK24" s="38"/>
      <c r="LAL24" s="38"/>
      <c r="LAM24" s="38"/>
      <c r="LAN24" s="38"/>
      <c r="LAO24" s="38"/>
      <c r="LAP24" s="38"/>
      <c r="LAQ24" s="38"/>
      <c r="LAR24" s="38"/>
      <c r="LAS24" s="38"/>
      <c r="LAT24" s="38"/>
      <c r="LAU24" s="38"/>
      <c r="LAV24" s="38"/>
      <c r="LAW24" s="38"/>
      <c r="LAX24" s="38"/>
      <c r="LAY24" s="38"/>
      <c r="LAZ24" s="38"/>
      <c r="LBA24" s="38"/>
      <c r="LBB24" s="38"/>
      <c r="LBC24" s="38"/>
      <c r="LBD24" s="38"/>
      <c r="LBE24" s="38"/>
      <c r="LBF24" s="38"/>
      <c r="LBG24" s="38"/>
      <c r="LBH24" s="38"/>
      <c r="LBI24" s="38"/>
      <c r="LBJ24" s="38"/>
      <c r="LBK24" s="38"/>
      <c r="LBL24" s="38"/>
      <c r="LBM24" s="38"/>
      <c r="LBN24" s="38"/>
      <c r="LBO24" s="38"/>
      <c r="LBP24" s="38"/>
      <c r="LBQ24" s="38"/>
      <c r="LBR24" s="38"/>
      <c r="LBS24" s="38"/>
      <c r="LBT24" s="38"/>
      <c r="LBU24" s="38"/>
      <c r="LBV24" s="38"/>
      <c r="LBW24" s="38"/>
      <c r="LBX24" s="38"/>
      <c r="LBY24" s="38"/>
      <c r="LBZ24" s="38"/>
      <c r="LCA24" s="38"/>
      <c r="LCB24" s="38"/>
      <c r="LCC24" s="38"/>
      <c r="LCD24" s="38"/>
      <c r="LCE24" s="38"/>
      <c r="LCF24" s="38"/>
      <c r="LCG24" s="38"/>
      <c r="LCH24" s="38"/>
      <c r="LCI24" s="38"/>
      <c r="LCJ24" s="38"/>
      <c r="LCK24" s="38"/>
      <c r="LCL24" s="38"/>
      <c r="LCM24" s="38"/>
      <c r="LCN24" s="38"/>
      <c r="LCO24" s="38"/>
      <c r="LCP24" s="38"/>
      <c r="LCQ24" s="38"/>
      <c r="LCR24" s="38"/>
      <c r="LCS24" s="38"/>
      <c r="LCT24" s="38"/>
      <c r="LCU24" s="38"/>
      <c r="LCV24" s="38"/>
      <c r="LCW24" s="38"/>
      <c r="LCX24" s="38"/>
      <c r="LCY24" s="38"/>
      <c r="LCZ24" s="38"/>
      <c r="LDA24" s="38"/>
      <c r="LDB24" s="38"/>
      <c r="LDC24" s="38"/>
      <c r="LDD24" s="38"/>
      <c r="LDE24" s="38"/>
      <c r="LDF24" s="38"/>
      <c r="LDG24" s="38"/>
      <c r="LDH24" s="38"/>
      <c r="LDI24" s="38"/>
      <c r="LDJ24" s="38"/>
      <c r="LDK24" s="38"/>
      <c r="LDL24" s="38"/>
      <c r="LDM24" s="38"/>
      <c r="LDN24" s="38"/>
      <c r="LDO24" s="38"/>
      <c r="LDP24" s="38"/>
      <c r="LDQ24" s="38"/>
      <c r="LDR24" s="38"/>
      <c r="LDS24" s="38"/>
      <c r="LDT24" s="38"/>
      <c r="LDU24" s="38"/>
      <c r="LDV24" s="38"/>
      <c r="LDW24" s="38"/>
      <c r="LDX24" s="38"/>
      <c r="LDY24" s="38"/>
      <c r="LDZ24" s="38"/>
      <c r="LEA24" s="38"/>
      <c r="LEB24" s="38"/>
      <c r="LEC24" s="38"/>
      <c r="LED24" s="38"/>
      <c r="LEE24" s="38"/>
      <c r="LEF24" s="38"/>
      <c r="LEG24" s="38"/>
      <c r="LEH24" s="38"/>
      <c r="LEI24" s="38"/>
      <c r="LEJ24" s="38"/>
      <c r="LEK24" s="38"/>
      <c r="LEL24" s="38"/>
      <c r="LEM24" s="38"/>
      <c r="LEN24" s="38"/>
      <c r="LEO24" s="38"/>
      <c r="LEP24" s="38"/>
      <c r="LEQ24" s="38"/>
      <c r="LER24" s="38"/>
      <c r="LES24" s="38"/>
      <c r="LET24" s="38"/>
      <c r="LEU24" s="38"/>
      <c r="LEV24" s="38"/>
      <c r="LEW24" s="38"/>
      <c r="LEX24" s="38"/>
      <c r="LEY24" s="38"/>
      <c r="LEZ24" s="38"/>
      <c r="LFA24" s="38"/>
      <c r="LFB24" s="38"/>
      <c r="LFC24" s="38"/>
      <c r="LFD24" s="38"/>
      <c r="LFE24" s="38"/>
      <c r="LFF24" s="38"/>
      <c r="LFG24" s="38"/>
      <c r="LFH24" s="38"/>
      <c r="LFI24" s="38"/>
      <c r="LFJ24" s="38"/>
      <c r="LFK24" s="38"/>
      <c r="LFL24" s="38"/>
      <c r="LFM24" s="38"/>
      <c r="LFN24" s="38"/>
      <c r="LFO24" s="38"/>
      <c r="LFP24" s="38"/>
      <c r="LFQ24" s="38"/>
      <c r="LFR24" s="38"/>
      <c r="LFS24" s="38"/>
      <c r="LFT24" s="38"/>
      <c r="LFU24" s="38"/>
      <c r="LFV24" s="38"/>
      <c r="LFW24" s="38"/>
      <c r="LFX24" s="38"/>
      <c r="LFY24" s="38"/>
      <c r="LFZ24" s="38"/>
      <c r="LGA24" s="38"/>
      <c r="LGB24" s="38"/>
      <c r="LGC24" s="38"/>
      <c r="LGD24" s="38"/>
      <c r="LGE24" s="38"/>
      <c r="LGF24" s="38"/>
      <c r="LGG24" s="38"/>
      <c r="LGH24" s="38"/>
      <c r="LGI24" s="38"/>
      <c r="LGJ24" s="38"/>
      <c r="LGK24" s="38"/>
      <c r="LGL24" s="38"/>
      <c r="LGM24" s="38"/>
      <c r="LGN24" s="38"/>
      <c r="LGO24" s="38"/>
      <c r="LGP24" s="38"/>
      <c r="LGQ24" s="38"/>
      <c r="LGR24" s="38"/>
      <c r="LGS24" s="38"/>
      <c r="LGT24" s="38"/>
      <c r="LGU24" s="38"/>
      <c r="LGV24" s="38"/>
      <c r="LGW24" s="38"/>
      <c r="LGX24" s="38"/>
      <c r="LGY24" s="38"/>
      <c r="LGZ24" s="38"/>
      <c r="LHA24" s="38"/>
      <c r="LHB24" s="38"/>
      <c r="LHC24" s="38"/>
      <c r="LHD24" s="38"/>
      <c r="LHE24" s="38"/>
      <c r="LHF24" s="38"/>
      <c r="LHG24" s="38"/>
      <c r="LHH24" s="38"/>
      <c r="LHI24" s="38"/>
      <c r="LHJ24" s="38"/>
      <c r="LHK24" s="38"/>
      <c r="LHL24" s="38"/>
      <c r="LHM24" s="38"/>
      <c r="LHN24" s="38"/>
      <c r="LHO24" s="38"/>
      <c r="LHP24" s="38"/>
      <c r="LHQ24" s="38"/>
      <c r="LHR24" s="38"/>
      <c r="LHS24" s="38"/>
      <c r="LHT24" s="38"/>
      <c r="LHU24" s="38"/>
      <c r="LHV24" s="38"/>
      <c r="LHW24" s="38"/>
      <c r="LHX24" s="38"/>
      <c r="LHY24" s="38"/>
      <c r="LHZ24" s="38"/>
      <c r="LIA24" s="38"/>
      <c r="LIB24" s="38"/>
      <c r="LIC24" s="38"/>
      <c r="LID24" s="38"/>
      <c r="LIE24" s="38"/>
      <c r="LIF24" s="38"/>
      <c r="LIG24" s="38"/>
      <c r="LIH24" s="38"/>
      <c r="LII24" s="38"/>
      <c r="LIJ24" s="38"/>
      <c r="LIK24" s="38"/>
      <c r="LIL24" s="38"/>
      <c r="LIM24" s="38"/>
      <c r="LIN24" s="38"/>
      <c r="LIO24" s="38"/>
      <c r="LIP24" s="38"/>
      <c r="LIQ24" s="38"/>
      <c r="LIR24" s="38"/>
      <c r="LIS24" s="38"/>
      <c r="LIT24" s="38"/>
      <c r="LIU24" s="38"/>
      <c r="LIV24" s="38"/>
      <c r="LIW24" s="38"/>
      <c r="LIX24" s="38"/>
      <c r="LIY24" s="38"/>
      <c r="LIZ24" s="38"/>
      <c r="LJA24" s="38"/>
      <c r="LJB24" s="38"/>
      <c r="LJC24" s="38"/>
      <c r="LJD24" s="38"/>
      <c r="LJE24" s="38"/>
      <c r="LJF24" s="38"/>
      <c r="LJG24" s="38"/>
      <c r="LJH24" s="38"/>
      <c r="LJI24" s="38"/>
      <c r="LJJ24" s="38"/>
      <c r="LJK24" s="38"/>
      <c r="LJL24" s="38"/>
      <c r="LJM24" s="38"/>
      <c r="LJN24" s="38"/>
      <c r="LJO24" s="38"/>
      <c r="LJP24" s="38"/>
      <c r="LJQ24" s="38"/>
      <c r="LJR24" s="38"/>
      <c r="LJS24" s="38"/>
      <c r="LJT24" s="38"/>
      <c r="LJU24" s="38"/>
      <c r="LJV24" s="38"/>
      <c r="LJW24" s="38"/>
      <c r="LJX24" s="38"/>
      <c r="LJY24" s="38"/>
      <c r="LJZ24" s="38"/>
      <c r="LKA24" s="38"/>
      <c r="LKB24" s="38"/>
      <c r="LKC24" s="38"/>
      <c r="LKD24" s="38"/>
      <c r="LKE24" s="38"/>
      <c r="LKF24" s="38"/>
      <c r="LKG24" s="38"/>
      <c r="LKH24" s="38"/>
      <c r="LKI24" s="38"/>
      <c r="LKJ24" s="38"/>
      <c r="LKK24" s="38"/>
      <c r="LKL24" s="38"/>
      <c r="LKM24" s="38"/>
      <c r="LKN24" s="38"/>
      <c r="LKO24" s="38"/>
      <c r="LKP24" s="38"/>
      <c r="LKQ24" s="38"/>
      <c r="LKR24" s="38"/>
      <c r="LKS24" s="38"/>
      <c r="LKT24" s="38"/>
      <c r="LKU24" s="38"/>
      <c r="LKV24" s="38"/>
      <c r="LKW24" s="38"/>
      <c r="LKX24" s="38"/>
      <c r="LKY24" s="38"/>
      <c r="LKZ24" s="38"/>
      <c r="LLA24" s="38"/>
      <c r="LLB24" s="38"/>
      <c r="LLC24" s="38"/>
      <c r="LLD24" s="38"/>
      <c r="LLE24" s="38"/>
      <c r="LLF24" s="38"/>
      <c r="LLG24" s="38"/>
      <c r="LLH24" s="38"/>
      <c r="LLI24" s="38"/>
      <c r="LLJ24" s="38"/>
      <c r="LLK24" s="38"/>
      <c r="LLL24" s="38"/>
      <c r="LLM24" s="38"/>
      <c r="LLN24" s="38"/>
      <c r="LLO24" s="38"/>
      <c r="LLP24" s="38"/>
      <c r="LLQ24" s="38"/>
      <c r="LLR24" s="38"/>
      <c r="LLS24" s="38"/>
      <c r="LLT24" s="38"/>
      <c r="LLU24" s="38"/>
      <c r="LLV24" s="38"/>
      <c r="LLW24" s="38"/>
      <c r="LLX24" s="38"/>
      <c r="LLY24" s="38"/>
      <c r="LLZ24" s="38"/>
      <c r="LMA24" s="38"/>
      <c r="LMB24" s="38"/>
      <c r="LMC24" s="38"/>
      <c r="LMD24" s="38"/>
      <c r="LME24" s="38"/>
      <c r="LMF24" s="38"/>
      <c r="LMG24" s="38"/>
      <c r="LMH24" s="38"/>
      <c r="LMI24" s="38"/>
      <c r="LMJ24" s="38"/>
      <c r="LMK24" s="38"/>
      <c r="LML24" s="38"/>
      <c r="LMM24" s="38"/>
      <c r="LMN24" s="38"/>
      <c r="LMO24" s="38"/>
      <c r="LMP24" s="38"/>
      <c r="LMQ24" s="38"/>
      <c r="LMR24" s="38"/>
      <c r="LMS24" s="38"/>
      <c r="LMT24" s="38"/>
      <c r="LMU24" s="38"/>
      <c r="LMV24" s="38"/>
      <c r="LMW24" s="38"/>
      <c r="LMX24" s="38"/>
      <c r="LMY24" s="38"/>
      <c r="LMZ24" s="38"/>
      <c r="LNA24" s="38"/>
      <c r="LNB24" s="38"/>
      <c r="LNC24" s="38"/>
      <c r="LND24" s="38"/>
      <c r="LNE24" s="38"/>
      <c r="LNF24" s="38"/>
      <c r="LNG24" s="38"/>
      <c r="LNH24" s="38"/>
      <c r="LNI24" s="38"/>
      <c r="LNJ24" s="38"/>
      <c r="LNK24" s="38"/>
      <c r="LNL24" s="38"/>
      <c r="LNM24" s="38"/>
      <c r="LNN24" s="38"/>
      <c r="LNO24" s="38"/>
      <c r="LNP24" s="38"/>
      <c r="LNQ24" s="38"/>
      <c r="LNR24" s="38"/>
      <c r="LNS24" s="38"/>
      <c r="LNT24" s="38"/>
      <c r="LNU24" s="38"/>
      <c r="LNV24" s="38"/>
      <c r="LNW24" s="38"/>
      <c r="LNX24" s="38"/>
      <c r="LNY24" s="38"/>
      <c r="LNZ24" s="38"/>
      <c r="LOA24" s="38"/>
      <c r="LOB24" s="38"/>
      <c r="LOC24" s="38"/>
      <c r="LOD24" s="38"/>
      <c r="LOE24" s="38"/>
      <c r="LOF24" s="38"/>
      <c r="LOG24" s="38"/>
      <c r="LOH24" s="38"/>
      <c r="LOI24" s="38"/>
      <c r="LOJ24" s="38"/>
      <c r="LOK24" s="38"/>
      <c r="LOL24" s="38"/>
      <c r="LOM24" s="38"/>
      <c r="LON24" s="38"/>
      <c r="LOO24" s="38"/>
      <c r="LOP24" s="38"/>
      <c r="LOQ24" s="38"/>
      <c r="LOR24" s="38"/>
      <c r="LOS24" s="38"/>
      <c r="LOT24" s="38"/>
      <c r="LOU24" s="38"/>
      <c r="LOV24" s="38"/>
      <c r="LOW24" s="38"/>
      <c r="LOX24" s="38"/>
      <c r="LOY24" s="38"/>
      <c r="LOZ24" s="38"/>
      <c r="LPA24" s="38"/>
      <c r="LPB24" s="38"/>
      <c r="LPC24" s="38"/>
      <c r="LPD24" s="38"/>
      <c r="LPE24" s="38"/>
      <c r="LPF24" s="38"/>
      <c r="LPG24" s="38"/>
      <c r="LPH24" s="38"/>
      <c r="LPI24" s="38"/>
      <c r="LPJ24" s="38"/>
      <c r="LPK24" s="38"/>
      <c r="LPL24" s="38"/>
      <c r="LPM24" s="38"/>
      <c r="LPN24" s="38"/>
      <c r="LPO24" s="38"/>
      <c r="LPP24" s="38"/>
      <c r="LPQ24" s="38"/>
      <c r="LPR24" s="38"/>
      <c r="LPS24" s="38"/>
      <c r="LPT24" s="38"/>
      <c r="LPU24" s="38"/>
      <c r="LPV24" s="38"/>
      <c r="LPW24" s="38"/>
      <c r="LPX24" s="38"/>
      <c r="LPY24" s="38"/>
      <c r="LPZ24" s="38"/>
      <c r="LQA24" s="38"/>
      <c r="LQB24" s="38"/>
      <c r="LQC24" s="38"/>
      <c r="LQD24" s="38"/>
      <c r="LQE24" s="38"/>
      <c r="LQF24" s="38"/>
      <c r="LQG24" s="38"/>
      <c r="LQH24" s="38"/>
      <c r="LQI24" s="38"/>
      <c r="LQJ24" s="38"/>
      <c r="LQK24" s="38"/>
      <c r="LQL24" s="38"/>
      <c r="LQM24" s="38"/>
      <c r="LQN24" s="38"/>
      <c r="LQO24" s="38"/>
      <c r="LQP24" s="38"/>
      <c r="LQQ24" s="38"/>
      <c r="LQR24" s="38"/>
      <c r="LQS24" s="38"/>
      <c r="LQT24" s="38"/>
      <c r="LQU24" s="38"/>
      <c r="LQV24" s="38"/>
      <c r="LQW24" s="38"/>
      <c r="LQX24" s="38"/>
      <c r="LQY24" s="38"/>
      <c r="LQZ24" s="38"/>
      <c r="LRA24" s="38"/>
      <c r="LRB24" s="38"/>
      <c r="LRC24" s="38"/>
      <c r="LRD24" s="38"/>
      <c r="LRE24" s="38"/>
      <c r="LRF24" s="38"/>
      <c r="LRG24" s="38"/>
      <c r="LRH24" s="38"/>
      <c r="LRI24" s="38"/>
      <c r="LRJ24" s="38"/>
      <c r="LRK24" s="38"/>
      <c r="LRL24" s="38"/>
      <c r="LRM24" s="38"/>
      <c r="LRN24" s="38"/>
      <c r="LRO24" s="38"/>
      <c r="LRP24" s="38"/>
      <c r="LRQ24" s="38"/>
      <c r="LRR24" s="38"/>
      <c r="LRS24" s="38"/>
      <c r="LRT24" s="38"/>
      <c r="LRU24" s="38"/>
      <c r="LRV24" s="38"/>
      <c r="LRW24" s="38"/>
      <c r="LRX24" s="38"/>
      <c r="LRY24" s="38"/>
      <c r="LRZ24" s="38"/>
      <c r="LSA24" s="38"/>
      <c r="LSB24" s="38"/>
      <c r="LSC24" s="38"/>
      <c r="LSD24" s="38"/>
      <c r="LSE24" s="38"/>
      <c r="LSF24" s="38"/>
      <c r="LSG24" s="38"/>
      <c r="LSH24" s="38"/>
      <c r="LSI24" s="38"/>
      <c r="LSJ24" s="38"/>
      <c r="LSK24" s="38"/>
      <c r="LSL24" s="38"/>
      <c r="LSM24" s="38"/>
      <c r="LSN24" s="38"/>
      <c r="LSO24" s="38"/>
      <c r="LSP24" s="38"/>
      <c r="LSQ24" s="38"/>
      <c r="LSR24" s="38"/>
      <c r="LSS24" s="38"/>
      <c r="LST24" s="38"/>
      <c r="LSU24" s="38"/>
      <c r="LSV24" s="38"/>
      <c r="LSW24" s="38"/>
      <c r="LSX24" s="38"/>
      <c r="LSY24" s="38"/>
      <c r="LSZ24" s="38"/>
      <c r="LTA24" s="38"/>
      <c r="LTB24" s="38"/>
      <c r="LTC24" s="38"/>
      <c r="LTD24" s="38"/>
      <c r="LTE24" s="38"/>
      <c r="LTF24" s="38"/>
      <c r="LTG24" s="38"/>
      <c r="LTH24" s="38"/>
      <c r="LTI24" s="38"/>
      <c r="LTJ24" s="38"/>
      <c r="LTK24" s="38"/>
      <c r="LTL24" s="38"/>
      <c r="LTM24" s="38"/>
      <c r="LTN24" s="38"/>
      <c r="LTO24" s="38"/>
      <c r="LTP24" s="38"/>
      <c r="LTQ24" s="38"/>
      <c r="LTR24" s="38"/>
      <c r="LTS24" s="38"/>
      <c r="LTT24" s="38"/>
      <c r="LTU24" s="38"/>
      <c r="LTV24" s="38"/>
      <c r="LTW24" s="38"/>
      <c r="LTX24" s="38"/>
      <c r="LTY24" s="38"/>
      <c r="LTZ24" s="38"/>
      <c r="LUA24" s="38"/>
      <c r="LUB24" s="38"/>
      <c r="LUC24" s="38"/>
      <c r="LUD24" s="38"/>
      <c r="LUE24" s="38"/>
      <c r="LUF24" s="38"/>
      <c r="LUG24" s="38"/>
      <c r="LUH24" s="38"/>
      <c r="LUI24" s="38"/>
      <c r="LUJ24" s="38"/>
      <c r="LUK24" s="38"/>
      <c r="LUL24" s="38"/>
      <c r="LUM24" s="38"/>
      <c r="LUN24" s="38"/>
      <c r="LUO24" s="38"/>
      <c r="LUP24" s="38"/>
      <c r="LUQ24" s="38"/>
      <c r="LUR24" s="38"/>
      <c r="LUS24" s="38"/>
      <c r="LUT24" s="38"/>
      <c r="LUU24" s="38"/>
      <c r="LUV24" s="38"/>
      <c r="LUW24" s="38"/>
      <c r="LUX24" s="38"/>
      <c r="LUY24" s="38"/>
      <c r="LUZ24" s="38"/>
      <c r="LVA24" s="38"/>
      <c r="LVB24" s="38"/>
      <c r="LVC24" s="38"/>
      <c r="LVD24" s="38"/>
      <c r="LVE24" s="38"/>
      <c r="LVF24" s="38"/>
      <c r="LVG24" s="38"/>
      <c r="LVH24" s="38"/>
      <c r="LVI24" s="38"/>
      <c r="LVJ24" s="38"/>
      <c r="LVK24" s="38"/>
      <c r="LVL24" s="38"/>
      <c r="LVM24" s="38"/>
      <c r="LVN24" s="38"/>
      <c r="LVO24" s="38"/>
      <c r="LVP24" s="38"/>
      <c r="LVQ24" s="38"/>
      <c r="LVR24" s="38"/>
      <c r="LVS24" s="38"/>
      <c r="LVT24" s="38"/>
      <c r="LVU24" s="38"/>
      <c r="LVV24" s="38"/>
      <c r="LVW24" s="38"/>
      <c r="LVX24" s="38"/>
      <c r="LVY24" s="38"/>
      <c r="LVZ24" s="38"/>
      <c r="LWA24" s="38"/>
      <c r="LWB24" s="38"/>
      <c r="LWC24" s="38"/>
      <c r="LWD24" s="38"/>
      <c r="LWE24" s="38"/>
      <c r="LWF24" s="38"/>
      <c r="LWG24" s="38"/>
      <c r="LWH24" s="38"/>
      <c r="LWI24" s="38"/>
      <c r="LWJ24" s="38"/>
      <c r="LWK24" s="38"/>
      <c r="LWL24" s="38"/>
      <c r="LWM24" s="38"/>
      <c r="LWN24" s="38"/>
      <c r="LWO24" s="38"/>
      <c r="LWP24" s="38"/>
      <c r="LWQ24" s="38"/>
      <c r="LWR24" s="38"/>
      <c r="LWS24" s="38"/>
      <c r="LWT24" s="38"/>
      <c r="LWU24" s="38"/>
      <c r="LWV24" s="38"/>
      <c r="LWW24" s="38"/>
      <c r="LWX24" s="38"/>
      <c r="LWY24" s="38"/>
      <c r="LWZ24" s="38"/>
      <c r="LXA24" s="38"/>
      <c r="LXB24" s="38"/>
      <c r="LXC24" s="38"/>
      <c r="LXD24" s="38"/>
      <c r="LXE24" s="38"/>
      <c r="LXF24" s="38"/>
      <c r="LXG24" s="38"/>
      <c r="LXH24" s="38"/>
      <c r="LXI24" s="38"/>
      <c r="LXJ24" s="38"/>
      <c r="LXK24" s="38"/>
      <c r="LXL24" s="38"/>
      <c r="LXM24" s="38"/>
      <c r="LXN24" s="38"/>
      <c r="LXO24" s="38"/>
      <c r="LXP24" s="38"/>
      <c r="LXQ24" s="38"/>
      <c r="LXR24" s="38"/>
      <c r="LXS24" s="38"/>
      <c r="LXT24" s="38"/>
      <c r="LXU24" s="38"/>
      <c r="LXV24" s="38"/>
      <c r="LXW24" s="38"/>
      <c r="LXX24" s="38"/>
      <c r="LXY24" s="38"/>
      <c r="LXZ24" s="38"/>
      <c r="LYA24" s="38"/>
      <c r="LYB24" s="38"/>
      <c r="LYC24" s="38"/>
      <c r="LYD24" s="38"/>
      <c r="LYE24" s="38"/>
      <c r="LYF24" s="38"/>
      <c r="LYG24" s="38"/>
      <c r="LYH24" s="38"/>
      <c r="LYI24" s="38"/>
      <c r="LYJ24" s="38"/>
      <c r="LYK24" s="38"/>
      <c r="LYL24" s="38"/>
      <c r="LYM24" s="38"/>
      <c r="LYN24" s="38"/>
      <c r="LYO24" s="38"/>
      <c r="LYP24" s="38"/>
      <c r="LYQ24" s="38"/>
      <c r="LYR24" s="38"/>
      <c r="LYS24" s="38"/>
      <c r="LYT24" s="38"/>
      <c r="LYU24" s="38"/>
      <c r="LYV24" s="38"/>
      <c r="LYW24" s="38"/>
      <c r="LYX24" s="38"/>
      <c r="LYY24" s="38"/>
      <c r="LYZ24" s="38"/>
      <c r="LZA24" s="38"/>
      <c r="LZB24" s="38"/>
      <c r="LZC24" s="38"/>
      <c r="LZD24" s="38"/>
      <c r="LZE24" s="38"/>
      <c r="LZF24" s="38"/>
      <c r="LZG24" s="38"/>
      <c r="LZH24" s="38"/>
      <c r="LZI24" s="38"/>
      <c r="LZJ24" s="38"/>
      <c r="LZK24" s="38"/>
      <c r="LZL24" s="38"/>
      <c r="LZM24" s="38"/>
      <c r="LZN24" s="38"/>
      <c r="LZO24" s="38"/>
      <c r="LZP24" s="38"/>
      <c r="LZQ24" s="38"/>
      <c r="LZR24" s="38"/>
      <c r="LZS24" s="38"/>
      <c r="LZT24" s="38"/>
      <c r="LZU24" s="38"/>
      <c r="LZV24" s="38"/>
      <c r="LZW24" s="38"/>
      <c r="LZX24" s="38"/>
      <c r="LZY24" s="38"/>
      <c r="LZZ24" s="38"/>
      <c r="MAA24" s="38"/>
      <c r="MAB24" s="38"/>
      <c r="MAC24" s="38"/>
      <c r="MAD24" s="38"/>
      <c r="MAE24" s="38"/>
      <c r="MAF24" s="38"/>
      <c r="MAG24" s="38"/>
      <c r="MAH24" s="38"/>
      <c r="MAI24" s="38"/>
      <c r="MAJ24" s="38"/>
      <c r="MAK24" s="38"/>
      <c r="MAL24" s="38"/>
      <c r="MAM24" s="38"/>
      <c r="MAN24" s="38"/>
      <c r="MAO24" s="38"/>
      <c r="MAP24" s="38"/>
      <c r="MAQ24" s="38"/>
      <c r="MAR24" s="38"/>
      <c r="MAS24" s="38"/>
      <c r="MAT24" s="38"/>
      <c r="MAU24" s="38"/>
      <c r="MAV24" s="38"/>
      <c r="MAW24" s="38"/>
      <c r="MAX24" s="38"/>
      <c r="MAY24" s="38"/>
      <c r="MAZ24" s="38"/>
      <c r="MBA24" s="38"/>
      <c r="MBB24" s="38"/>
      <c r="MBC24" s="38"/>
      <c r="MBD24" s="38"/>
      <c r="MBE24" s="38"/>
      <c r="MBF24" s="38"/>
      <c r="MBG24" s="38"/>
      <c r="MBH24" s="38"/>
      <c r="MBI24" s="38"/>
      <c r="MBJ24" s="38"/>
      <c r="MBK24" s="38"/>
      <c r="MBL24" s="38"/>
      <c r="MBM24" s="38"/>
      <c r="MBN24" s="38"/>
      <c r="MBO24" s="38"/>
      <c r="MBP24" s="38"/>
      <c r="MBQ24" s="38"/>
      <c r="MBR24" s="38"/>
      <c r="MBS24" s="38"/>
      <c r="MBT24" s="38"/>
      <c r="MBU24" s="38"/>
      <c r="MBV24" s="38"/>
      <c r="MBW24" s="38"/>
      <c r="MBX24" s="38"/>
      <c r="MBY24" s="38"/>
      <c r="MBZ24" s="38"/>
      <c r="MCA24" s="38"/>
      <c r="MCB24" s="38"/>
      <c r="MCC24" s="38"/>
      <c r="MCD24" s="38"/>
      <c r="MCE24" s="38"/>
      <c r="MCF24" s="38"/>
      <c r="MCG24" s="38"/>
      <c r="MCH24" s="38"/>
      <c r="MCI24" s="38"/>
      <c r="MCJ24" s="38"/>
      <c r="MCK24" s="38"/>
      <c r="MCL24" s="38"/>
      <c r="MCM24" s="38"/>
      <c r="MCN24" s="38"/>
      <c r="MCO24" s="38"/>
      <c r="MCP24" s="38"/>
      <c r="MCQ24" s="38"/>
      <c r="MCR24" s="38"/>
      <c r="MCS24" s="38"/>
      <c r="MCT24" s="38"/>
      <c r="MCU24" s="38"/>
      <c r="MCV24" s="38"/>
      <c r="MCW24" s="38"/>
      <c r="MCX24" s="38"/>
      <c r="MCY24" s="38"/>
      <c r="MCZ24" s="38"/>
      <c r="MDA24" s="38"/>
      <c r="MDB24" s="38"/>
      <c r="MDC24" s="38"/>
      <c r="MDD24" s="38"/>
      <c r="MDE24" s="38"/>
      <c r="MDF24" s="38"/>
      <c r="MDG24" s="38"/>
      <c r="MDH24" s="38"/>
      <c r="MDI24" s="38"/>
      <c r="MDJ24" s="38"/>
      <c r="MDK24" s="38"/>
      <c r="MDL24" s="38"/>
      <c r="MDM24" s="38"/>
      <c r="MDN24" s="38"/>
      <c r="MDO24" s="38"/>
      <c r="MDP24" s="38"/>
      <c r="MDQ24" s="38"/>
      <c r="MDR24" s="38"/>
      <c r="MDS24" s="38"/>
      <c r="MDT24" s="38"/>
      <c r="MDU24" s="38"/>
      <c r="MDV24" s="38"/>
      <c r="MDW24" s="38"/>
      <c r="MDX24" s="38"/>
      <c r="MDY24" s="38"/>
      <c r="MDZ24" s="38"/>
      <c r="MEA24" s="38"/>
      <c r="MEB24" s="38"/>
      <c r="MEC24" s="38"/>
      <c r="MED24" s="38"/>
      <c r="MEE24" s="38"/>
      <c r="MEF24" s="38"/>
      <c r="MEG24" s="38"/>
      <c r="MEH24" s="38"/>
      <c r="MEI24" s="38"/>
      <c r="MEJ24" s="38"/>
      <c r="MEK24" s="38"/>
      <c r="MEL24" s="38"/>
      <c r="MEM24" s="38"/>
      <c r="MEN24" s="38"/>
      <c r="MEO24" s="38"/>
      <c r="MEP24" s="38"/>
      <c r="MEQ24" s="38"/>
      <c r="MER24" s="38"/>
      <c r="MES24" s="38"/>
      <c r="MET24" s="38"/>
      <c r="MEU24" s="38"/>
      <c r="MEV24" s="38"/>
      <c r="MEW24" s="38"/>
      <c r="MEX24" s="38"/>
      <c r="MEY24" s="38"/>
      <c r="MEZ24" s="38"/>
      <c r="MFA24" s="38"/>
      <c r="MFB24" s="38"/>
      <c r="MFC24" s="38"/>
      <c r="MFD24" s="38"/>
      <c r="MFE24" s="38"/>
      <c r="MFF24" s="38"/>
      <c r="MFG24" s="38"/>
      <c r="MFH24" s="38"/>
      <c r="MFI24" s="38"/>
      <c r="MFJ24" s="38"/>
      <c r="MFK24" s="38"/>
      <c r="MFL24" s="38"/>
      <c r="MFM24" s="38"/>
      <c r="MFN24" s="38"/>
      <c r="MFO24" s="38"/>
      <c r="MFP24" s="38"/>
      <c r="MFQ24" s="38"/>
      <c r="MFR24" s="38"/>
      <c r="MFS24" s="38"/>
      <c r="MFT24" s="38"/>
      <c r="MFU24" s="38"/>
      <c r="MFV24" s="38"/>
      <c r="MFW24" s="38"/>
      <c r="MFX24" s="38"/>
      <c r="MFY24" s="38"/>
      <c r="MFZ24" s="38"/>
      <c r="MGA24" s="38"/>
      <c r="MGB24" s="38"/>
      <c r="MGC24" s="38"/>
      <c r="MGD24" s="38"/>
      <c r="MGE24" s="38"/>
      <c r="MGF24" s="38"/>
      <c r="MGG24" s="38"/>
      <c r="MGH24" s="38"/>
      <c r="MGI24" s="38"/>
      <c r="MGJ24" s="38"/>
      <c r="MGK24" s="38"/>
      <c r="MGL24" s="38"/>
      <c r="MGM24" s="38"/>
      <c r="MGN24" s="38"/>
      <c r="MGO24" s="38"/>
      <c r="MGP24" s="38"/>
      <c r="MGQ24" s="38"/>
      <c r="MGR24" s="38"/>
      <c r="MGS24" s="38"/>
      <c r="MGT24" s="38"/>
      <c r="MGU24" s="38"/>
      <c r="MGV24" s="38"/>
      <c r="MGW24" s="38"/>
      <c r="MGX24" s="38"/>
      <c r="MGY24" s="38"/>
      <c r="MGZ24" s="38"/>
      <c r="MHA24" s="38"/>
      <c r="MHB24" s="38"/>
      <c r="MHC24" s="38"/>
      <c r="MHD24" s="38"/>
      <c r="MHE24" s="38"/>
      <c r="MHF24" s="38"/>
      <c r="MHG24" s="38"/>
      <c r="MHH24" s="38"/>
      <c r="MHI24" s="38"/>
      <c r="MHJ24" s="38"/>
      <c r="MHK24" s="38"/>
      <c r="MHL24" s="38"/>
      <c r="MHM24" s="38"/>
      <c r="MHN24" s="38"/>
      <c r="MHO24" s="38"/>
      <c r="MHP24" s="38"/>
      <c r="MHQ24" s="38"/>
      <c r="MHR24" s="38"/>
      <c r="MHS24" s="38"/>
      <c r="MHT24" s="38"/>
      <c r="MHU24" s="38"/>
      <c r="MHV24" s="38"/>
      <c r="MHW24" s="38"/>
      <c r="MHX24" s="38"/>
      <c r="MHY24" s="38"/>
      <c r="MHZ24" s="38"/>
      <c r="MIA24" s="38"/>
      <c r="MIB24" s="38"/>
      <c r="MIC24" s="38"/>
      <c r="MID24" s="38"/>
      <c r="MIE24" s="38"/>
      <c r="MIF24" s="38"/>
      <c r="MIG24" s="38"/>
      <c r="MIH24" s="38"/>
      <c r="MII24" s="38"/>
      <c r="MIJ24" s="38"/>
      <c r="MIK24" s="38"/>
      <c r="MIL24" s="38"/>
      <c r="MIM24" s="38"/>
      <c r="MIN24" s="38"/>
      <c r="MIO24" s="38"/>
      <c r="MIP24" s="38"/>
      <c r="MIQ24" s="38"/>
      <c r="MIR24" s="38"/>
      <c r="MIS24" s="38"/>
      <c r="MIT24" s="38"/>
      <c r="MIU24" s="38"/>
      <c r="MIV24" s="38"/>
      <c r="MIW24" s="38"/>
      <c r="MIX24" s="38"/>
      <c r="MIY24" s="38"/>
      <c r="MIZ24" s="38"/>
      <c r="MJA24" s="38"/>
      <c r="MJB24" s="38"/>
      <c r="MJC24" s="38"/>
      <c r="MJD24" s="38"/>
      <c r="MJE24" s="38"/>
      <c r="MJF24" s="38"/>
      <c r="MJG24" s="38"/>
      <c r="MJH24" s="38"/>
      <c r="MJI24" s="38"/>
      <c r="MJJ24" s="38"/>
      <c r="MJK24" s="38"/>
      <c r="MJL24" s="38"/>
      <c r="MJM24" s="38"/>
      <c r="MJN24" s="38"/>
      <c r="MJO24" s="38"/>
      <c r="MJP24" s="38"/>
      <c r="MJQ24" s="38"/>
      <c r="MJR24" s="38"/>
      <c r="MJS24" s="38"/>
      <c r="MJT24" s="38"/>
      <c r="MJU24" s="38"/>
      <c r="MJV24" s="38"/>
      <c r="MJW24" s="38"/>
      <c r="MJX24" s="38"/>
      <c r="MJY24" s="38"/>
      <c r="MJZ24" s="38"/>
      <c r="MKA24" s="38"/>
      <c r="MKB24" s="38"/>
      <c r="MKC24" s="38"/>
      <c r="MKD24" s="38"/>
      <c r="MKE24" s="38"/>
      <c r="MKF24" s="38"/>
      <c r="MKG24" s="38"/>
      <c r="MKH24" s="38"/>
      <c r="MKI24" s="38"/>
      <c r="MKJ24" s="38"/>
      <c r="MKK24" s="38"/>
      <c r="MKL24" s="38"/>
      <c r="MKM24" s="38"/>
      <c r="MKN24" s="38"/>
      <c r="MKO24" s="38"/>
      <c r="MKP24" s="38"/>
      <c r="MKQ24" s="38"/>
      <c r="MKR24" s="38"/>
      <c r="MKS24" s="38"/>
      <c r="MKT24" s="38"/>
      <c r="MKU24" s="38"/>
      <c r="MKV24" s="38"/>
      <c r="MKW24" s="38"/>
      <c r="MKX24" s="38"/>
      <c r="MKY24" s="38"/>
      <c r="MKZ24" s="38"/>
      <c r="MLA24" s="38"/>
      <c r="MLB24" s="38"/>
      <c r="MLC24" s="38"/>
      <c r="MLD24" s="38"/>
      <c r="MLE24" s="38"/>
      <c r="MLF24" s="38"/>
      <c r="MLG24" s="38"/>
      <c r="MLH24" s="38"/>
      <c r="MLI24" s="38"/>
      <c r="MLJ24" s="38"/>
      <c r="MLK24" s="38"/>
      <c r="MLL24" s="38"/>
      <c r="MLM24" s="38"/>
      <c r="MLN24" s="38"/>
      <c r="MLO24" s="38"/>
      <c r="MLP24" s="38"/>
      <c r="MLQ24" s="38"/>
      <c r="MLR24" s="38"/>
      <c r="MLS24" s="38"/>
      <c r="MLT24" s="38"/>
      <c r="MLU24" s="38"/>
      <c r="MLV24" s="38"/>
      <c r="MLW24" s="38"/>
      <c r="MLX24" s="38"/>
      <c r="MLY24" s="38"/>
      <c r="MLZ24" s="38"/>
      <c r="MMA24" s="38"/>
      <c r="MMB24" s="38"/>
      <c r="MMC24" s="38"/>
      <c r="MMD24" s="38"/>
      <c r="MME24" s="38"/>
      <c r="MMF24" s="38"/>
      <c r="MMG24" s="38"/>
      <c r="MMH24" s="38"/>
      <c r="MMI24" s="38"/>
      <c r="MMJ24" s="38"/>
      <c r="MMK24" s="38"/>
      <c r="MML24" s="38"/>
      <c r="MMM24" s="38"/>
      <c r="MMN24" s="38"/>
      <c r="MMO24" s="38"/>
      <c r="MMP24" s="38"/>
      <c r="MMQ24" s="38"/>
      <c r="MMR24" s="38"/>
      <c r="MMS24" s="38"/>
      <c r="MMT24" s="38"/>
      <c r="MMU24" s="38"/>
      <c r="MMV24" s="38"/>
      <c r="MMW24" s="38"/>
      <c r="MMX24" s="38"/>
      <c r="MMY24" s="38"/>
      <c r="MMZ24" s="38"/>
      <c r="MNA24" s="38"/>
      <c r="MNB24" s="38"/>
      <c r="MNC24" s="38"/>
      <c r="MND24" s="38"/>
      <c r="MNE24" s="38"/>
      <c r="MNF24" s="38"/>
      <c r="MNG24" s="38"/>
      <c r="MNH24" s="38"/>
      <c r="MNI24" s="38"/>
      <c r="MNJ24" s="38"/>
      <c r="MNK24" s="38"/>
      <c r="MNL24" s="38"/>
      <c r="MNM24" s="38"/>
      <c r="MNN24" s="38"/>
      <c r="MNO24" s="38"/>
      <c r="MNP24" s="38"/>
      <c r="MNQ24" s="38"/>
      <c r="MNR24" s="38"/>
      <c r="MNS24" s="38"/>
      <c r="MNT24" s="38"/>
      <c r="MNU24" s="38"/>
      <c r="MNV24" s="38"/>
      <c r="MNW24" s="38"/>
      <c r="MNX24" s="38"/>
      <c r="MNY24" s="38"/>
      <c r="MNZ24" s="38"/>
      <c r="MOA24" s="38"/>
      <c r="MOB24" s="38"/>
      <c r="MOC24" s="38"/>
      <c r="MOD24" s="38"/>
      <c r="MOE24" s="38"/>
      <c r="MOF24" s="38"/>
      <c r="MOG24" s="38"/>
      <c r="MOH24" s="38"/>
      <c r="MOI24" s="38"/>
      <c r="MOJ24" s="38"/>
      <c r="MOK24" s="38"/>
      <c r="MOL24" s="38"/>
      <c r="MOM24" s="38"/>
      <c r="MON24" s="38"/>
      <c r="MOO24" s="38"/>
      <c r="MOP24" s="38"/>
      <c r="MOQ24" s="38"/>
      <c r="MOR24" s="38"/>
      <c r="MOS24" s="38"/>
      <c r="MOT24" s="38"/>
      <c r="MOU24" s="38"/>
      <c r="MOV24" s="38"/>
      <c r="MOW24" s="38"/>
      <c r="MOX24" s="38"/>
      <c r="MOY24" s="38"/>
      <c r="MOZ24" s="38"/>
      <c r="MPA24" s="38"/>
      <c r="MPB24" s="38"/>
      <c r="MPC24" s="38"/>
      <c r="MPD24" s="38"/>
      <c r="MPE24" s="38"/>
      <c r="MPF24" s="38"/>
      <c r="MPG24" s="38"/>
      <c r="MPH24" s="38"/>
      <c r="MPI24" s="38"/>
      <c r="MPJ24" s="38"/>
      <c r="MPK24" s="38"/>
      <c r="MPL24" s="38"/>
      <c r="MPM24" s="38"/>
      <c r="MPN24" s="38"/>
      <c r="MPO24" s="38"/>
      <c r="MPP24" s="38"/>
      <c r="MPQ24" s="38"/>
      <c r="MPR24" s="38"/>
      <c r="MPS24" s="38"/>
      <c r="MPT24" s="38"/>
      <c r="MPU24" s="38"/>
      <c r="MPV24" s="38"/>
      <c r="MPW24" s="38"/>
      <c r="MPX24" s="38"/>
      <c r="MPY24" s="38"/>
      <c r="MPZ24" s="38"/>
      <c r="MQA24" s="38"/>
      <c r="MQB24" s="38"/>
      <c r="MQC24" s="38"/>
      <c r="MQD24" s="38"/>
      <c r="MQE24" s="38"/>
      <c r="MQF24" s="38"/>
      <c r="MQG24" s="38"/>
      <c r="MQH24" s="38"/>
      <c r="MQI24" s="38"/>
      <c r="MQJ24" s="38"/>
      <c r="MQK24" s="38"/>
      <c r="MQL24" s="38"/>
      <c r="MQM24" s="38"/>
      <c r="MQN24" s="38"/>
      <c r="MQO24" s="38"/>
      <c r="MQP24" s="38"/>
      <c r="MQQ24" s="38"/>
      <c r="MQR24" s="38"/>
      <c r="MQS24" s="38"/>
      <c r="MQT24" s="38"/>
      <c r="MQU24" s="38"/>
      <c r="MQV24" s="38"/>
      <c r="MQW24" s="38"/>
      <c r="MQX24" s="38"/>
      <c r="MQY24" s="38"/>
      <c r="MQZ24" s="38"/>
      <c r="MRA24" s="38"/>
      <c r="MRB24" s="38"/>
      <c r="MRC24" s="38"/>
      <c r="MRD24" s="38"/>
      <c r="MRE24" s="38"/>
      <c r="MRF24" s="38"/>
      <c r="MRG24" s="38"/>
      <c r="MRH24" s="38"/>
      <c r="MRI24" s="38"/>
      <c r="MRJ24" s="38"/>
      <c r="MRK24" s="38"/>
      <c r="MRL24" s="38"/>
      <c r="MRM24" s="38"/>
      <c r="MRN24" s="38"/>
      <c r="MRO24" s="38"/>
      <c r="MRP24" s="38"/>
      <c r="MRQ24" s="38"/>
      <c r="MRR24" s="38"/>
      <c r="MRS24" s="38"/>
      <c r="MRT24" s="38"/>
      <c r="MRU24" s="38"/>
      <c r="MRV24" s="38"/>
      <c r="MRW24" s="38"/>
      <c r="MRX24" s="38"/>
      <c r="MRY24" s="38"/>
      <c r="MRZ24" s="38"/>
      <c r="MSA24" s="38"/>
      <c r="MSB24" s="38"/>
      <c r="MSC24" s="38"/>
      <c r="MSD24" s="38"/>
      <c r="MSE24" s="38"/>
      <c r="MSF24" s="38"/>
      <c r="MSG24" s="38"/>
      <c r="MSH24" s="38"/>
      <c r="MSI24" s="38"/>
      <c r="MSJ24" s="38"/>
      <c r="MSK24" s="38"/>
      <c r="MSL24" s="38"/>
      <c r="MSM24" s="38"/>
      <c r="MSN24" s="38"/>
      <c r="MSO24" s="38"/>
      <c r="MSP24" s="38"/>
      <c r="MSQ24" s="38"/>
      <c r="MSR24" s="38"/>
      <c r="MSS24" s="38"/>
      <c r="MST24" s="38"/>
      <c r="MSU24" s="38"/>
      <c r="MSV24" s="38"/>
      <c r="MSW24" s="38"/>
      <c r="MSX24" s="38"/>
      <c r="MSY24" s="38"/>
      <c r="MSZ24" s="38"/>
      <c r="MTA24" s="38"/>
      <c r="MTB24" s="38"/>
      <c r="MTC24" s="38"/>
      <c r="MTD24" s="38"/>
      <c r="MTE24" s="38"/>
      <c r="MTF24" s="38"/>
      <c r="MTG24" s="38"/>
      <c r="MTH24" s="38"/>
      <c r="MTI24" s="38"/>
      <c r="MTJ24" s="38"/>
      <c r="MTK24" s="38"/>
      <c r="MTL24" s="38"/>
      <c r="MTM24" s="38"/>
      <c r="MTN24" s="38"/>
      <c r="MTO24" s="38"/>
      <c r="MTP24" s="38"/>
      <c r="MTQ24" s="38"/>
      <c r="MTR24" s="38"/>
      <c r="MTS24" s="38"/>
      <c r="MTT24" s="38"/>
      <c r="MTU24" s="38"/>
      <c r="MTV24" s="38"/>
      <c r="MTW24" s="38"/>
      <c r="MTX24" s="38"/>
      <c r="MTY24" s="38"/>
      <c r="MTZ24" s="38"/>
      <c r="MUA24" s="38"/>
      <c r="MUB24" s="38"/>
      <c r="MUC24" s="38"/>
      <c r="MUD24" s="38"/>
      <c r="MUE24" s="38"/>
      <c r="MUF24" s="38"/>
      <c r="MUG24" s="38"/>
      <c r="MUH24" s="38"/>
      <c r="MUI24" s="38"/>
      <c r="MUJ24" s="38"/>
      <c r="MUK24" s="38"/>
      <c r="MUL24" s="38"/>
      <c r="MUM24" s="38"/>
      <c r="MUN24" s="38"/>
      <c r="MUO24" s="38"/>
      <c r="MUP24" s="38"/>
      <c r="MUQ24" s="38"/>
      <c r="MUR24" s="38"/>
      <c r="MUS24" s="38"/>
      <c r="MUT24" s="38"/>
      <c r="MUU24" s="38"/>
      <c r="MUV24" s="38"/>
      <c r="MUW24" s="38"/>
      <c r="MUX24" s="38"/>
      <c r="MUY24" s="38"/>
      <c r="MUZ24" s="38"/>
      <c r="MVA24" s="38"/>
      <c r="MVB24" s="38"/>
      <c r="MVC24" s="38"/>
      <c r="MVD24" s="38"/>
      <c r="MVE24" s="38"/>
      <c r="MVF24" s="38"/>
      <c r="MVG24" s="38"/>
      <c r="MVH24" s="38"/>
      <c r="MVI24" s="38"/>
      <c r="MVJ24" s="38"/>
      <c r="MVK24" s="38"/>
      <c r="MVL24" s="38"/>
      <c r="MVM24" s="38"/>
      <c r="MVN24" s="38"/>
      <c r="MVO24" s="38"/>
      <c r="MVP24" s="38"/>
      <c r="MVQ24" s="38"/>
      <c r="MVR24" s="38"/>
      <c r="MVS24" s="38"/>
      <c r="MVT24" s="38"/>
      <c r="MVU24" s="38"/>
      <c r="MVV24" s="38"/>
      <c r="MVW24" s="38"/>
      <c r="MVX24" s="38"/>
      <c r="MVY24" s="38"/>
      <c r="MVZ24" s="38"/>
      <c r="MWA24" s="38"/>
      <c r="MWB24" s="38"/>
      <c r="MWC24" s="38"/>
      <c r="MWD24" s="38"/>
      <c r="MWE24" s="38"/>
      <c r="MWF24" s="38"/>
      <c r="MWG24" s="38"/>
      <c r="MWH24" s="38"/>
      <c r="MWI24" s="38"/>
      <c r="MWJ24" s="38"/>
      <c r="MWK24" s="38"/>
      <c r="MWL24" s="38"/>
      <c r="MWM24" s="38"/>
      <c r="MWN24" s="38"/>
      <c r="MWO24" s="38"/>
      <c r="MWP24" s="38"/>
      <c r="MWQ24" s="38"/>
      <c r="MWR24" s="38"/>
      <c r="MWS24" s="38"/>
      <c r="MWT24" s="38"/>
      <c r="MWU24" s="38"/>
      <c r="MWV24" s="38"/>
      <c r="MWW24" s="38"/>
      <c r="MWX24" s="38"/>
      <c r="MWY24" s="38"/>
      <c r="MWZ24" s="38"/>
      <c r="MXA24" s="38"/>
      <c r="MXB24" s="38"/>
      <c r="MXC24" s="38"/>
      <c r="MXD24" s="38"/>
      <c r="MXE24" s="38"/>
      <c r="MXF24" s="38"/>
      <c r="MXG24" s="38"/>
      <c r="MXH24" s="38"/>
      <c r="MXI24" s="38"/>
      <c r="MXJ24" s="38"/>
      <c r="MXK24" s="38"/>
      <c r="MXL24" s="38"/>
      <c r="MXM24" s="38"/>
      <c r="MXN24" s="38"/>
      <c r="MXO24" s="38"/>
      <c r="MXP24" s="38"/>
      <c r="MXQ24" s="38"/>
      <c r="MXR24" s="38"/>
      <c r="MXS24" s="38"/>
      <c r="MXT24" s="38"/>
      <c r="MXU24" s="38"/>
      <c r="MXV24" s="38"/>
      <c r="MXW24" s="38"/>
      <c r="MXX24" s="38"/>
      <c r="MXY24" s="38"/>
      <c r="MXZ24" s="38"/>
      <c r="MYA24" s="38"/>
      <c r="MYB24" s="38"/>
      <c r="MYC24" s="38"/>
      <c r="MYD24" s="38"/>
      <c r="MYE24" s="38"/>
      <c r="MYF24" s="38"/>
      <c r="MYG24" s="38"/>
      <c r="MYH24" s="38"/>
      <c r="MYI24" s="38"/>
      <c r="MYJ24" s="38"/>
      <c r="MYK24" s="38"/>
      <c r="MYL24" s="38"/>
      <c r="MYM24" s="38"/>
      <c r="MYN24" s="38"/>
      <c r="MYO24" s="38"/>
      <c r="MYP24" s="38"/>
      <c r="MYQ24" s="38"/>
      <c r="MYR24" s="38"/>
      <c r="MYS24" s="38"/>
      <c r="MYT24" s="38"/>
      <c r="MYU24" s="38"/>
      <c r="MYV24" s="38"/>
      <c r="MYW24" s="38"/>
      <c r="MYX24" s="38"/>
      <c r="MYY24" s="38"/>
      <c r="MYZ24" s="38"/>
      <c r="MZA24" s="38"/>
      <c r="MZB24" s="38"/>
      <c r="MZC24" s="38"/>
      <c r="MZD24" s="38"/>
      <c r="MZE24" s="38"/>
      <c r="MZF24" s="38"/>
      <c r="MZG24" s="38"/>
      <c r="MZH24" s="38"/>
      <c r="MZI24" s="38"/>
      <c r="MZJ24" s="38"/>
      <c r="MZK24" s="38"/>
      <c r="MZL24" s="38"/>
      <c r="MZM24" s="38"/>
      <c r="MZN24" s="38"/>
      <c r="MZO24" s="38"/>
      <c r="MZP24" s="38"/>
      <c r="MZQ24" s="38"/>
      <c r="MZR24" s="38"/>
      <c r="MZS24" s="38"/>
      <c r="MZT24" s="38"/>
      <c r="MZU24" s="38"/>
      <c r="MZV24" s="38"/>
      <c r="MZW24" s="38"/>
      <c r="MZX24" s="38"/>
      <c r="MZY24" s="38"/>
      <c r="MZZ24" s="38"/>
      <c r="NAA24" s="38"/>
      <c r="NAB24" s="38"/>
      <c r="NAC24" s="38"/>
      <c r="NAD24" s="38"/>
      <c r="NAE24" s="38"/>
      <c r="NAF24" s="38"/>
      <c r="NAG24" s="38"/>
      <c r="NAH24" s="38"/>
      <c r="NAI24" s="38"/>
      <c r="NAJ24" s="38"/>
      <c r="NAK24" s="38"/>
      <c r="NAL24" s="38"/>
      <c r="NAM24" s="38"/>
      <c r="NAN24" s="38"/>
      <c r="NAO24" s="38"/>
      <c r="NAP24" s="38"/>
      <c r="NAQ24" s="38"/>
      <c r="NAR24" s="38"/>
      <c r="NAS24" s="38"/>
      <c r="NAT24" s="38"/>
      <c r="NAU24" s="38"/>
      <c r="NAV24" s="38"/>
      <c r="NAW24" s="38"/>
      <c r="NAX24" s="38"/>
      <c r="NAY24" s="38"/>
      <c r="NAZ24" s="38"/>
      <c r="NBA24" s="38"/>
      <c r="NBB24" s="38"/>
      <c r="NBC24" s="38"/>
      <c r="NBD24" s="38"/>
      <c r="NBE24" s="38"/>
      <c r="NBF24" s="38"/>
      <c r="NBG24" s="38"/>
      <c r="NBH24" s="38"/>
      <c r="NBI24" s="38"/>
      <c r="NBJ24" s="38"/>
      <c r="NBK24" s="38"/>
      <c r="NBL24" s="38"/>
      <c r="NBM24" s="38"/>
      <c r="NBN24" s="38"/>
      <c r="NBO24" s="38"/>
      <c r="NBP24" s="38"/>
      <c r="NBQ24" s="38"/>
      <c r="NBR24" s="38"/>
      <c r="NBS24" s="38"/>
      <c r="NBT24" s="38"/>
      <c r="NBU24" s="38"/>
      <c r="NBV24" s="38"/>
      <c r="NBW24" s="38"/>
      <c r="NBX24" s="38"/>
      <c r="NBY24" s="38"/>
      <c r="NBZ24" s="38"/>
      <c r="NCA24" s="38"/>
      <c r="NCB24" s="38"/>
      <c r="NCC24" s="38"/>
      <c r="NCD24" s="38"/>
      <c r="NCE24" s="38"/>
      <c r="NCF24" s="38"/>
      <c r="NCG24" s="38"/>
      <c r="NCH24" s="38"/>
      <c r="NCI24" s="38"/>
      <c r="NCJ24" s="38"/>
      <c r="NCK24" s="38"/>
      <c r="NCL24" s="38"/>
      <c r="NCM24" s="38"/>
      <c r="NCN24" s="38"/>
      <c r="NCO24" s="38"/>
      <c r="NCP24" s="38"/>
      <c r="NCQ24" s="38"/>
      <c r="NCR24" s="38"/>
      <c r="NCS24" s="38"/>
      <c r="NCT24" s="38"/>
      <c r="NCU24" s="38"/>
      <c r="NCV24" s="38"/>
      <c r="NCW24" s="38"/>
      <c r="NCX24" s="38"/>
      <c r="NCY24" s="38"/>
      <c r="NCZ24" s="38"/>
      <c r="NDA24" s="38"/>
      <c r="NDB24" s="38"/>
      <c r="NDC24" s="38"/>
      <c r="NDD24" s="38"/>
      <c r="NDE24" s="38"/>
      <c r="NDF24" s="38"/>
      <c r="NDG24" s="38"/>
      <c r="NDH24" s="38"/>
      <c r="NDI24" s="38"/>
      <c r="NDJ24" s="38"/>
      <c r="NDK24" s="38"/>
      <c r="NDL24" s="38"/>
      <c r="NDM24" s="38"/>
      <c r="NDN24" s="38"/>
      <c r="NDO24" s="38"/>
      <c r="NDP24" s="38"/>
      <c r="NDQ24" s="38"/>
      <c r="NDR24" s="38"/>
      <c r="NDS24" s="38"/>
      <c r="NDT24" s="38"/>
      <c r="NDU24" s="38"/>
      <c r="NDV24" s="38"/>
      <c r="NDW24" s="38"/>
      <c r="NDX24" s="38"/>
      <c r="NDY24" s="38"/>
      <c r="NDZ24" s="38"/>
      <c r="NEA24" s="38"/>
      <c r="NEB24" s="38"/>
      <c r="NEC24" s="38"/>
      <c r="NED24" s="38"/>
      <c r="NEE24" s="38"/>
      <c r="NEF24" s="38"/>
      <c r="NEG24" s="38"/>
      <c r="NEH24" s="38"/>
      <c r="NEI24" s="38"/>
      <c r="NEJ24" s="38"/>
      <c r="NEK24" s="38"/>
      <c r="NEL24" s="38"/>
      <c r="NEM24" s="38"/>
      <c r="NEN24" s="38"/>
      <c r="NEO24" s="38"/>
      <c r="NEP24" s="38"/>
      <c r="NEQ24" s="38"/>
      <c r="NER24" s="38"/>
      <c r="NES24" s="38"/>
      <c r="NET24" s="38"/>
      <c r="NEU24" s="38"/>
      <c r="NEV24" s="38"/>
      <c r="NEW24" s="38"/>
      <c r="NEX24" s="38"/>
      <c r="NEY24" s="38"/>
      <c r="NEZ24" s="38"/>
      <c r="NFA24" s="38"/>
      <c r="NFB24" s="38"/>
      <c r="NFC24" s="38"/>
      <c r="NFD24" s="38"/>
      <c r="NFE24" s="38"/>
      <c r="NFF24" s="38"/>
      <c r="NFG24" s="38"/>
      <c r="NFH24" s="38"/>
      <c r="NFI24" s="38"/>
      <c r="NFJ24" s="38"/>
      <c r="NFK24" s="38"/>
      <c r="NFL24" s="38"/>
      <c r="NFM24" s="38"/>
      <c r="NFN24" s="38"/>
      <c r="NFO24" s="38"/>
      <c r="NFP24" s="38"/>
      <c r="NFQ24" s="38"/>
      <c r="NFR24" s="38"/>
      <c r="NFS24" s="38"/>
      <c r="NFT24" s="38"/>
      <c r="NFU24" s="38"/>
      <c r="NFV24" s="38"/>
      <c r="NFW24" s="38"/>
      <c r="NFX24" s="38"/>
      <c r="NFY24" s="38"/>
      <c r="NFZ24" s="38"/>
      <c r="NGA24" s="38"/>
      <c r="NGB24" s="38"/>
      <c r="NGC24" s="38"/>
      <c r="NGD24" s="38"/>
      <c r="NGE24" s="38"/>
      <c r="NGF24" s="38"/>
      <c r="NGG24" s="38"/>
      <c r="NGH24" s="38"/>
      <c r="NGI24" s="38"/>
      <c r="NGJ24" s="38"/>
      <c r="NGK24" s="38"/>
      <c r="NGL24" s="38"/>
      <c r="NGM24" s="38"/>
      <c r="NGN24" s="38"/>
      <c r="NGO24" s="38"/>
      <c r="NGP24" s="38"/>
      <c r="NGQ24" s="38"/>
      <c r="NGR24" s="38"/>
      <c r="NGS24" s="38"/>
      <c r="NGT24" s="38"/>
      <c r="NGU24" s="38"/>
      <c r="NGV24" s="38"/>
      <c r="NGW24" s="38"/>
      <c r="NGX24" s="38"/>
      <c r="NGY24" s="38"/>
      <c r="NGZ24" s="38"/>
      <c r="NHA24" s="38"/>
      <c r="NHB24" s="38"/>
      <c r="NHC24" s="38"/>
      <c r="NHD24" s="38"/>
      <c r="NHE24" s="38"/>
      <c r="NHF24" s="38"/>
      <c r="NHG24" s="38"/>
      <c r="NHH24" s="38"/>
      <c r="NHI24" s="38"/>
      <c r="NHJ24" s="38"/>
      <c r="NHK24" s="38"/>
      <c r="NHL24" s="38"/>
      <c r="NHM24" s="38"/>
      <c r="NHN24" s="38"/>
      <c r="NHO24" s="38"/>
      <c r="NHP24" s="38"/>
      <c r="NHQ24" s="38"/>
      <c r="NHR24" s="38"/>
      <c r="NHS24" s="38"/>
      <c r="NHT24" s="38"/>
      <c r="NHU24" s="38"/>
      <c r="NHV24" s="38"/>
      <c r="NHW24" s="38"/>
      <c r="NHX24" s="38"/>
      <c r="NHY24" s="38"/>
      <c r="NHZ24" s="38"/>
      <c r="NIA24" s="38"/>
      <c r="NIB24" s="38"/>
      <c r="NIC24" s="38"/>
      <c r="NID24" s="38"/>
      <c r="NIE24" s="38"/>
      <c r="NIF24" s="38"/>
      <c r="NIG24" s="38"/>
      <c r="NIH24" s="38"/>
      <c r="NII24" s="38"/>
      <c r="NIJ24" s="38"/>
      <c r="NIK24" s="38"/>
      <c r="NIL24" s="38"/>
      <c r="NIM24" s="38"/>
      <c r="NIN24" s="38"/>
      <c r="NIO24" s="38"/>
      <c r="NIP24" s="38"/>
      <c r="NIQ24" s="38"/>
      <c r="NIR24" s="38"/>
      <c r="NIS24" s="38"/>
      <c r="NIT24" s="38"/>
      <c r="NIU24" s="38"/>
      <c r="NIV24" s="38"/>
      <c r="NIW24" s="38"/>
      <c r="NIX24" s="38"/>
      <c r="NIY24" s="38"/>
      <c r="NIZ24" s="38"/>
      <c r="NJA24" s="38"/>
      <c r="NJB24" s="38"/>
      <c r="NJC24" s="38"/>
      <c r="NJD24" s="38"/>
      <c r="NJE24" s="38"/>
      <c r="NJF24" s="38"/>
      <c r="NJG24" s="38"/>
      <c r="NJH24" s="38"/>
      <c r="NJI24" s="38"/>
      <c r="NJJ24" s="38"/>
      <c r="NJK24" s="38"/>
      <c r="NJL24" s="38"/>
      <c r="NJM24" s="38"/>
      <c r="NJN24" s="38"/>
      <c r="NJO24" s="38"/>
      <c r="NJP24" s="38"/>
      <c r="NJQ24" s="38"/>
      <c r="NJR24" s="38"/>
      <c r="NJS24" s="38"/>
      <c r="NJT24" s="38"/>
      <c r="NJU24" s="38"/>
      <c r="NJV24" s="38"/>
      <c r="NJW24" s="38"/>
      <c r="NJX24" s="38"/>
      <c r="NJY24" s="38"/>
      <c r="NJZ24" s="38"/>
      <c r="NKA24" s="38"/>
      <c r="NKB24" s="38"/>
      <c r="NKC24" s="38"/>
      <c r="NKD24" s="38"/>
      <c r="NKE24" s="38"/>
      <c r="NKF24" s="38"/>
      <c r="NKG24" s="38"/>
      <c r="NKH24" s="38"/>
      <c r="NKI24" s="38"/>
      <c r="NKJ24" s="38"/>
      <c r="NKK24" s="38"/>
      <c r="NKL24" s="38"/>
      <c r="NKM24" s="38"/>
      <c r="NKN24" s="38"/>
      <c r="NKO24" s="38"/>
      <c r="NKP24" s="38"/>
      <c r="NKQ24" s="38"/>
      <c r="NKR24" s="38"/>
      <c r="NKS24" s="38"/>
      <c r="NKT24" s="38"/>
      <c r="NKU24" s="38"/>
      <c r="NKV24" s="38"/>
      <c r="NKW24" s="38"/>
      <c r="NKX24" s="38"/>
      <c r="NKY24" s="38"/>
      <c r="NKZ24" s="38"/>
      <c r="NLA24" s="38"/>
      <c r="NLB24" s="38"/>
      <c r="NLC24" s="38"/>
      <c r="NLD24" s="38"/>
      <c r="NLE24" s="38"/>
      <c r="NLF24" s="38"/>
      <c r="NLG24" s="38"/>
      <c r="NLH24" s="38"/>
      <c r="NLI24" s="38"/>
      <c r="NLJ24" s="38"/>
      <c r="NLK24" s="38"/>
      <c r="NLL24" s="38"/>
      <c r="NLM24" s="38"/>
      <c r="NLN24" s="38"/>
      <c r="NLO24" s="38"/>
      <c r="NLP24" s="38"/>
      <c r="NLQ24" s="38"/>
      <c r="NLR24" s="38"/>
      <c r="NLS24" s="38"/>
      <c r="NLT24" s="38"/>
      <c r="NLU24" s="38"/>
      <c r="NLV24" s="38"/>
      <c r="NLW24" s="38"/>
      <c r="NLX24" s="38"/>
      <c r="NLY24" s="38"/>
      <c r="NLZ24" s="38"/>
      <c r="NMA24" s="38"/>
      <c r="NMB24" s="38"/>
      <c r="NMC24" s="38"/>
      <c r="NMD24" s="38"/>
      <c r="NME24" s="38"/>
      <c r="NMF24" s="38"/>
      <c r="NMG24" s="38"/>
      <c r="NMH24" s="38"/>
      <c r="NMI24" s="38"/>
      <c r="NMJ24" s="38"/>
      <c r="NMK24" s="38"/>
      <c r="NML24" s="38"/>
      <c r="NMM24" s="38"/>
      <c r="NMN24" s="38"/>
      <c r="NMO24" s="38"/>
      <c r="NMP24" s="38"/>
      <c r="NMQ24" s="38"/>
      <c r="NMR24" s="38"/>
      <c r="NMS24" s="38"/>
      <c r="NMT24" s="38"/>
      <c r="NMU24" s="38"/>
      <c r="NMV24" s="38"/>
      <c r="NMW24" s="38"/>
      <c r="NMX24" s="38"/>
      <c r="NMY24" s="38"/>
      <c r="NMZ24" s="38"/>
      <c r="NNA24" s="38"/>
      <c r="NNB24" s="38"/>
      <c r="NNC24" s="38"/>
      <c r="NND24" s="38"/>
      <c r="NNE24" s="38"/>
      <c r="NNF24" s="38"/>
      <c r="NNG24" s="38"/>
      <c r="NNH24" s="38"/>
      <c r="NNI24" s="38"/>
      <c r="NNJ24" s="38"/>
      <c r="NNK24" s="38"/>
      <c r="NNL24" s="38"/>
      <c r="NNM24" s="38"/>
      <c r="NNN24" s="38"/>
      <c r="NNO24" s="38"/>
      <c r="NNP24" s="38"/>
      <c r="NNQ24" s="38"/>
      <c r="NNR24" s="38"/>
      <c r="NNS24" s="38"/>
      <c r="NNT24" s="38"/>
      <c r="NNU24" s="38"/>
      <c r="NNV24" s="38"/>
      <c r="NNW24" s="38"/>
      <c r="NNX24" s="38"/>
      <c r="NNY24" s="38"/>
      <c r="NNZ24" s="38"/>
      <c r="NOA24" s="38"/>
      <c r="NOB24" s="38"/>
      <c r="NOC24" s="38"/>
      <c r="NOD24" s="38"/>
      <c r="NOE24" s="38"/>
      <c r="NOF24" s="38"/>
      <c r="NOG24" s="38"/>
      <c r="NOH24" s="38"/>
      <c r="NOI24" s="38"/>
      <c r="NOJ24" s="38"/>
      <c r="NOK24" s="38"/>
      <c r="NOL24" s="38"/>
      <c r="NOM24" s="38"/>
      <c r="NON24" s="38"/>
      <c r="NOO24" s="38"/>
      <c r="NOP24" s="38"/>
      <c r="NOQ24" s="38"/>
      <c r="NOR24" s="38"/>
      <c r="NOS24" s="38"/>
      <c r="NOT24" s="38"/>
      <c r="NOU24" s="38"/>
      <c r="NOV24" s="38"/>
      <c r="NOW24" s="38"/>
      <c r="NOX24" s="38"/>
      <c r="NOY24" s="38"/>
      <c r="NOZ24" s="38"/>
      <c r="NPA24" s="38"/>
      <c r="NPB24" s="38"/>
      <c r="NPC24" s="38"/>
      <c r="NPD24" s="38"/>
      <c r="NPE24" s="38"/>
      <c r="NPF24" s="38"/>
      <c r="NPG24" s="38"/>
      <c r="NPH24" s="38"/>
      <c r="NPI24" s="38"/>
      <c r="NPJ24" s="38"/>
      <c r="NPK24" s="38"/>
      <c r="NPL24" s="38"/>
      <c r="NPM24" s="38"/>
      <c r="NPN24" s="38"/>
      <c r="NPO24" s="38"/>
      <c r="NPP24" s="38"/>
      <c r="NPQ24" s="38"/>
      <c r="NPR24" s="38"/>
      <c r="NPS24" s="38"/>
      <c r="NPT24" s="38"/>
      <c r="NPU24" s="38"/>
      <c r="NPV24" s="38"/>
      <c r="NPW24" s="38"/>
      <c r="NPX24" s="38"/>
      <c r="NPY24" s="38"/>
      <c r="NPZ24" s="38"/>
      <c r="NQA24" s="38"/>
      <c r="NQB24" s="38"/>
      <c r="NQC24" s="38"/>
      <c r="NQD24" s="38"/>
      <c r="NQE24" s="38"/>
      <c r="NQF24" s="38"/>
      <c r="NQG24" s="38"/>
      <c r="NQH24" s="38"/>
      <c r="NQI24" s="38"/>
      <c r="NQJ24" s="38"/>
      <c r="NQK24" s="38"/>
      <c r="NQL24" s="38"/>
      <c r="NQM24" s="38"/>
      <c r="NQN24" s="38"/>
      <c r="NQO24" s="38"/>
      <c r="NQP24" s="38"/>
      <c r="NQQ24" s="38"/>
      <c r="NQR24" s="38"/>
      <c r="NQS24" s="38"/>
      <c r="NQT24" s="38"/>
      <c r="NQU24" s="38"/>
      <c r="NQV24" s="38"/>
      <c r="NQW24" s="38"/>
      <c r="NQX24" s="38"/>
      <c r="NQY24" s="38"/>
      <c r="NQZ24" s="38"/>
      <c r="NRA24" s="38"/>
      <c r="NRB24" s="38"/>
      <c r="NRC24" s="38"/>
      <c r="NRD24" s="38"/>
      <c r="NRE24" s="38"/>
      <c r="NRF24" s="38"/>
      <c r="NRG24" s="38"/>
      <c r="NRH24" s="38"/>
      <c r="NRI24" s="38"/>
      <c r="NRJ24" s="38"/>
      <c r="NRK24" s="38"/>
      <c r="NRL24" s="38"/>
      <c r="NRM24" s="38"/>
      <c r="NRN24" s="38"/>
      <c r="NRO24" s="38"/>
      <c r="NRP24" s="38"/>
      <c r="NRQ24" s="38"/>
      <c r="NRR24" s="38"/>
      <c r="NRS24" s="38"/>
      <c r="NRT24" s="38"/>
      <c r="NRU24" s="38"/>
      <c r="NRV24" s="38"/>
      <c r="NRW24" s="38"/>
      <c r="NRX24" s="38"/>
      <c r="NRY24" s="38"/>
      <c r="NRZ24" s="38"/>
      <c r="NSA24" s="38"/>
      <c r="NSB24" s="38"/>
      <c r="NSC24" s="38"/>
      <c r="NSD24" s="38"/>
      <c r="NSE24" s="38"/>
      <c r="NSF24" s="38"/>
      <c r="NSG24" s="38"/>
      <c r="NSH24" s="38"/>
      <c r="NSI24" s="38"/>
      <c r="NSJ24" s="38"/>
      <c r="NSK24" s="38"/>
      <c r="NSL24" s="38"/>
      <c r="NSM24" s="38"/>
      <c r="NSN24" s="38"/>
      <c r="NSO24" s="38"/>
      <c r="NSP24" s="38"/>
      <c r="NSQ24" s="38"/>
      <c r="NSR24" s="38"/>
      <c r="NSS24" s="38"/>
      <c r="NST24" s="38"/>
      <c r="NSU24" s="38"/>
      <c r="NSV24" s="38"/>
      <c r="NSW24" s="38"/>
      <c r="NSX24" s="38"/>
      <c r="NSY24" s="38"/>
      <c r="NSZ24" s="38"/>
      <c r="NTA24" s="38"/>
      <c r="NTB24" s="38"/>
      <c r="NTC24" s="38"/>
      <c r="NTD24" s="38"/>
      <c r="NTE24" s="38"/>
      <c r="NTF24" s="38"/>
      <c r="NTG24" s="38"/>
      <c r="NTH24" s="38"/>
      <c r="NTI24" s="38"/>
      <c r="NTJ24" s="38"/>
      <c r="NTK24" s="38"/>
      <c r="NTL24" s="38"/>
      <c r="NTM24" s="38"/>
      <c r="NTN24" s="38"/>
      <c r="NTO24" s="38"/>
      <c r="NTP24" s="38"/>
      <c r="NTQ24" s="38"/>
      <c r="NTR24" s="38"/>
      <c r="NTS24" s="38"/>
      <c r="NTT24" s="38"/>
      <c r="NTU24" s="38"/>
      <c r="NTV24" s="38"/>
      <c r="NTW24" s="38"/>
      <c r="NTX24" s="38"/>
      <c r="NTY24" s="38"/>
      <c r="NTZ24" s="38"/>
      <c r="NUA24" s="38"/>
      <c r="NUB24" s="38"/>
      <c r="NUC24" s="38"/>
      <c r="NUD24" s="38"/>
      <c r="NUE24" s="38"/>
      <c r="NUF24" s="38"/>
      <c r="NUG24" s="38"/>
      <c r="NUH24" s="38"/>
      <c r="NUI24" s="38"/>
      <c r="NUJ24" s="38"/>
      <c r="NUK24" s="38"/>
      <c r="NUL24" s="38"/>
      <c r="NUM24" s="38"/>
      <c r="NUN24" s="38"/>
      <c r="NUO24" s="38"/>
      <c r="NUP24" s="38"/>
      <c r="NUQ24" s="38"/>
      <c r="NUR24" s="38"/>
      <c r="NUS24" s="38"/>
      <c r="NUT24" s="38"/>
      <c r="NUU24" s="38"/>
      <c r="NUV24" s="38"/>
      <c r="NUW24" s="38"/>
      <c r="NUX24" s="38"/>
      <c r="NUY24" s="38"/>
      <c r="NUZ24" s="38"/>
      <c r="NVA24" s="38"/>
      <c r="NVB24" s="38"/>
      <c r="NVC24" s="38"/>
      <c r="NVD24" s="38"/>
      <c r="NVE24" s="38"/>
      <c r="NVF24" s="38"/>
      <c r="NVG24" s="38"/>
      <c r="NVH24" s="38"/>
      <c r="NVI24" s="38"/>
      <c r="NVJ24" s="38"/>
      <c r="NVK24" s="38"/>
      <c r="NVL24" s="38"/>
      <c r="NVM24" s="38"/>
      <c r="NVN24" s="38"/>
      <c r="NVO24" s="38"/>
      <c r="NVP24" s="38"/>
      <c r="NVQ24" s="38"/>
      <c r="NVR24" s="38"/>
      <c r="NVS24" s="38"/>
      <c r="NVT24" s="38"/>
      <c r="NVU24" s="38"/>
      <c r="NVV24" s="38"/>
      <c r="NVW24" s="38"/>
      <c r="NVX24" s="38"/>
      <c r="NVY24" s="38"/>
      <c r="NVZ24" s="38"/>
      <c r="NWA24" s="38"/>
      <c r="NWB24" s="38"/>
      <c r="NWC24" s="38"/>
      <c r="NWD24" s="38"/>
      <c r="NWE24" s="38"/>
      <c r="NWF24" s="38"/>
      <c r="NWG24" s="38"/>
      <c r="NWH24" s="38"/>
      <c r="NWI24" s="38"/>
      <c r="NWJ24" s="38"/>
      <c r="NWK24" s="38"/>
      <c r="NWL24" s="38"/>
      <c r="NWM24" s="38"/>
      <c r="NWN24" s="38"/>
      <c r="NWO24" s="38"/>
      <c r="NWP24" s="38"/>
      <c r="NWQ24" s="38"/>
      <c r="NWR24" s="38"/>
      <c r="NWS24" s="38"/>
      <c r="NWT24" s="38"/>
      <c r="NWU24" s="38"/>
      <c r="NWV24" s="38"/>
      <c r="NWW24" s="38"/>
      <c r="NWX24" s="38"/>
      <c r="NWY24" s="38"/>
      <c r="NWZ24" s="38"/>
      <c r="NXA24" s="38"/>
      <c r="NXB24" s="38"/>
      <c r="NXC24" s="38"/>
      <c r="NXD24" s="38"/>
      <c r="NXE24" s="38"/>
      <c r="NXF24" s="38"/>
      <c r="NXG24" s="38"/>
      <c r="NXH24" s="38"/>
      <c r="NXI24" s="38"/>
      <c r="NXJ24" s="38"/>
      <c r="NXK24" s="38"/>
      <c r="NXL24" s="38"/>
      <c r="NXM24" s="38"/>
      <c r="NXN24" s="38"/>
      <c r="NXO24" s="38"/>
      <c r="NXP24" s="38"/>
      <c r="NXQ24" s="38"/>
      <c r="NXR24" s="38"/>
      <c r="NXS24" s="38"/>
      <c r="NXT24" s="38"/>
      <c r="NXU24" s="38"/>
      <c r="NXV24" s="38"/>
      <c r="NXW24" s="38"/>
      <c r="NXX24" s="38"/>
      <c r="NXY24" s="38"/>
      <c r="NXZ24" s="38"/>
      <c r="NYA24" s="38"/>
      <c r="NYB24" s="38"/>
      <c r="NYC24" s="38"/>
      <c r="NYD24" s="38"/>
      <c r="NYE24" s="38"/>
      <c r="NYF24" s="38"/>
      <c r="NYG24" s="38"/>
      <c r="NYH24" s="38"/>
      <c r="NYI24" s="38"/>
      <c r="NYJ24" s="38"/>
      <c r="NYK24" s="38"/>
      <c r="NYL24" s="38"/>
      <c r="NYM24" s="38"/>
      <c r="NYN24" s="38"/>
      <c r="NYO24" s="38"/>
      <c r="NYP24" s="38"/>
      <c r="NYQ24" s="38"/>
      <c r="NYR24" s="38"/>
      <c r="NYS24" s="38"/>
      <c r="NYT24" s="38"/>
      <c r="NYU24" s="38"/>
      <c r="NYV24" s="38"/>
      <c r="NYW24" s="38"/>
      <c r="NYX24" s="38"/>
      <c r="NYY24" s="38"/>
      <c r="NYZ24" s="38"/>
      <c r="NZA24" s="38"/>
      <c r="NZB24" s="38"/>
      <c r="NZC24" s="38"/>
      <c r="NZD24" s="38"/>
      <c r="NZE24" s="38"/>
      <c r="NZF24" s="38"/>
      <c r="NZG24" s="38"/>
      <c r="NZH24" s="38"/>
      <c r="NZI24" s="38"/>
      <c r="NZJ24" s="38"/>
      <c r="NZK24" s="38"/>
      <c r="NZL24" s="38"/>
      <c r="NZM24" s="38"/>
      <c r="NZN24" s="38"/>
      <c r="NZO24" s="38"/>
      <c r="NZP24" s="38"/>
      <c r="NZQ24" s="38"/>
      <c r="NZR24" s="38"/>
      <c r="NZS24" s="38"/>
      <c r="NZT24" s="38"/>
      <c r="NZU24" s="38"/>
      <c r="NZV24" s="38"/>
      <c r="NZW24" s="38"/>
      <c r="NZX24" s="38"/>
      <c r="NZY24" s="38"/>
      <c r="NZZ24" s="38"/>
      <c r="OAA24" s="38"/>
      <c r="OAB24" s="38"/>
      <c r="OAC24" s="38"/>
      <c r="OAD24" s="38"/>
      <c r="OAE24" s="38"/>
      <c r="OAF24" s="38"/>
      <c r="OAG24" s="38"/>
      <c r="OAH24" s="38"/>
      <c r="OAI24" s="38"/>
      <c r="OAJ24" s="38"/>
      <c r="OAK24" s="38"/>
      <c r="OAL24" s="38"/>
      <c r="OAM24" s="38"/>
      <c r="OAN24" s="38"/>
      <c r="OAO24" s="38"/>
      <c r="OAP24" s="38"/>
      <c r="OAQ24" s="38"/>
      <c r="OAR24" s="38"/>
      <c r="OAS24" s="38"/>
      <c r="OAT24" s="38"/>
      <c r="OAU24" s="38"/>
      <c r="OAV24" s="38"/>
      <c r="OAW24" s="38"/>
      <c r="OAX24" s="38"/>
      <c r="OAY24" s="38"/>
      <c r="OAZ24" s="38"/>
      <c r="OBA24" s="38"/>
      <c r="OBB24" s="38"/>
      <c r="OBC24" s="38"/>
      <c r="OBD24" s="38"/>
      <c r="OBE24" s="38"/>
      <c r="OBF24" s="38"/>
      <c r="OBG24" s="38"/>
      <c r="OBH24" s="38"/>
      <c r="OBI24" s="38"/>
      <c r="OBJ24" s="38"/>
      <c r="OBK24" s="38"/>
      <c r="OBL24" s="38"/>
      <c r="OBM24" s="38"/>
      <c r="OBN24" s="38"/>
      <c r="OBO24" s="38"/>
      <c r="OBP24" s="38"/>
      <c r="OBQ24" s="38"/>
      <c r="OBR24" s="38"/>
      <c r="OBS24" s="38"/>
      <c r="OBT24" s="38"/>
      <c r="OBU24" s="38"/>
      <c r="OBV24" s="38"/>
      <c r="OBW24" s="38"/>
      <c r="OBX24" s="38"/>
      <c r="OBY24" s="38"/>
      <c r="OBZ24" s="38"/>
      <c r="OCA24" s="38"/>
      <c r="OCB24" s="38"/>
      <c r="OCC24" s="38"/>
      <c r="OCD24" s="38"/>
      <c r="OCE24" s="38"/>
      <c r="OCF24" s="38"/>
      <c r="OCG24" s="38"/>
      <c r="OCH24" s="38"/>
      <c r="OCI24" s="38"/>
      <c r="OCJ24" s="38"/>
      <c r="OCK24" s="38"/>
      <c r="OCL24" s="38"/>
      <c r="OCM24" s="38"/>
      <c r="OCN24" s="38"/>
      <c r="OCO24" s="38"/>
      <c r="OCP24" s="38"/>
      <c r="OCQ24" s="38"/>
      <c r="OCR24" s="38"/>
      <c r="OCS24" s="38"/>
      <c r="OCT24" s="38"/>
      <c r="OCU24" s="38"/>
      <c r="OCV24" s="38"/>
      <c r="OCW24" s="38"/>
      <c r="OCX24" s="38"/>
      <c r="OCY24" s="38"/>
      <c r="OCZ24" s="38"/>
      <c r="ODA24" s="38"/>
      <c r="ODB24" s="38"/>
      <c r="ODC24" s="38"/>
      <c r="ODD24" s="38"/>
      <c r="ODE24" s="38"/>
      <c r="ODF24" s="38"/>
      <c r="ODG24" s="38"/>
      <c r="ODH24" s="38"/>
      <c r="ODI24" s="38"/>
      <c r="ODJ24" s="38"/>
      <c r="ODK24" s="38"/>
      <c r="ODL24" s="38"/>
      <c r="ODM24" s="38"/>
      <c r="ODN24" s="38"/>
      <c r="ODO24" s="38"/>
      <c r="ODP24" s="38"/>
      <c r="ODQ24" s="38"/>
      <c r="ODR24" s="38"/>
      <c r="ODS24" s="38"/>
      <c r="ODT24" s="38"/>
      <c r="ODU24" s="38"/>
      <c r="ODV24" s="38"/>
      <c r="ODW24" s="38"/>
      <c r="ODX24" s="38"/>
      <c r="ODY24" s="38"/>
      <c r="ODZ24" s="38"/>
      <c r="OEA24" s="38"/>
      <c r="OEB24" s="38"/>
      <c r="OEC24" s="38"/>
      <c r="OED24" s="38"/>
      <c r="OEE24" s="38"/>
      <c r="OEF24" s="38"/>
      <c r="OEG24" s="38"/>
      <c r="OEH24" s="38"/>
      <c r="OEI24" s="38"/>
      <c r="OEJ24" s="38"/>
      <c r="OEK24" s="38"/>
      <c r="OEL24" s="38"/>
      <c r="OEM24" s="38"/>
      <c r="OEN24" s="38"/>
      <c r="OEO24" s="38"/>
      <c r="OEP24" s="38"/>
      <c r="OEQ24" s="38"/>
      <c r="OER24" s="38"/>
      <c r="OES24" s="38"/>
      <c r="OET24" s="38"/>
      <c r="OEU24" s="38"/>
      <c r="OEV24" s="38"/>
      <c r="OEW24" s="38"/>
      <c r="OEX24" s="38"/>
      <c r="OEY24" s="38"/>
      <c r="OEZ24" s="38"/>
      <c r="OFA24" s="38"/>
      <c r="OFB24" s="38"/>
      <c r="OFC24" s="38"/>
      <c r="OFD24" s="38"/>
      <c r="OFE24" s="38"/>
      <c r="OFF24" s="38"/>
      <c r="OFG24" s="38"/>
      <c r="OFH24" s="38"/>
      <c r="OFI24" s="38"/>
      <c r="OFJ24" s="38"/>
      <c r="OFK24" s="38"/>
      <c r="OFL24" s="38"/>
      <c r="OFM24" s="38"/>
      <c r="OFN24" s="38"/>
      <c r="OFO24" s="38"/>
      <c r="OFP24" s="38"/>
      <c r="OFQ24" s="38"/>
      <c r="OFR24" s="38"/>
      <c r="OFS24" s="38"/>
      <c r="OFT24" s="38"/>
      <c r="OFU24" s="38"/>
      <c r="OFV24" s="38"/>
      <c r="OFW24" s="38"/>
      <c r="OFX24" s="38"/>
      <c r="OFY24" s="38"/>
      <c r="OFZ24" s="38"/>
      <c r="OGA24" s="38"/>
      <c r="OGB24" s="38"/>
      <c r="OGC24" s="38"/>
      <c r="OGD24" s="38"/>
      <c r="OGE24" s="38"/>
      <c r="OGF24" s="38"/>
      <c r="OGG24" s="38"/>
      <c r="OGH24" s="38"/>
      <c r="OGI24" s="38"/>
      <c r="OGJ24" s="38"/>
      <c r="OGK24" s="38"/>
      <c r="OGL24" s="38"/>
      <c r="OGM24" s="38"/>
      <c r="OGN24" s="38"/>
      <c r="OGO24" s="38"/>
      <c r="OGP24" s="38"/>
      <c r="OGQ24" s="38"/>
      <c r="OGR24" s="38"/>
      <c r="OGS24" s="38"/>
      <c r="OGT24" s="38"/>
      <c r="OGU24" s="38"/>
      <c r="OGV24" s="38"/>
      <c r="OGW24" s="38"/>
      <c r="OGX24" s="38"/>
      <c r="OGY24" s="38"/>
      <c r="OGZ24" s="38"/>
      <c r="OHA24" s="38"/>
      <c r="OHB24" s="38"/>
      <c r="OHC24" s="38"/>
      <c r="OHD24" s="38"/>
      <c r="OHE24" s="38"/>
      <c r="OHF24" s="38"/>
      <c r="OHG24" s="38"/>
      <c r="OHH24" s="38"/>
      <c r="OHI24" s="38"/>
      <c r="OHJ24" s="38"/>
      <c r="OHK24" s="38"/>
      <c r="OHL24" s="38"/>
      <c r="OHM24" s="38"/>
      <c r="OHN24" s="38"/>
      <c r="OHO24" s="38"/>
      <c r="OHP24" s="38"/>
      <c r="OHQ24" s="38"/>
      <c r="OHR24" s="38"/>
      <c r="OHS24" s="38"/>
      <c r="OHT24" s="38"/>
      <c r="OHU24" s="38"/>
      <c r="OHV24" s="38"/>
      <c r="OHW24" s="38"/>
      <c r="OHX24" s="38"/>
      <c r="OHY24" s="38"/>
      <c r="OHZ24" s="38"/>
      <c r="OIA24" s="38"/>
      <c r="OIB24" s="38"/>
      <c r="OIC24" s="38"/>
      <c r="OID24" s="38"/>
      <c r="OIE24" s="38"/>
      <c r="OIF24" s="38"/>
      <c r="OIG24" s="38"/>
      <c r="OIH24" s="38"/>
      <c r="OII24" s="38"/>
      <c r="OIJ24" s="38"/>
      <c r="OIK24" s="38"/>
      <c r="OIL24" s="38"/>
      <c r="OIM24" s="38"/>
      <c r="OIN24" s="38"/>
      <c r="OIO24" s="38"/>
      <c r="OIP24" s="38"/>
      <c r="OIQ24" s="38"/>
      <c r="OIR24" s="38"/>
      <c r="OIS24" s="38"/>
      <c r="OIT24" s="38"/>
      <c r="OIU24" s="38"/>
      <c r="OIV24" s="38"/>
      <c r="OIW24" s="38"/>
      <c r="OIX24" s="38"/>
      <c r="OIY24" s="38"/>
      <c r="OIZ24" s="38"/>
      <c r="OJA24" s="38"/>
      <c r="OJB24" s="38"/>
      <c r="OJC24" s="38"/>
      <c r="OJD24" s="38"/>
      <c r="OJE24" s="38"/>
      <c r="OJF24" s="38"/>
      <c r="OJG24" s="38"/>
      <c r="OJH24" s="38"/>
      <c r="OJI24" s="38"/>
      <c r="OJJ24" s="38"/>
      <c r="OJK24" s="38"/>
      <c r="OJL24" s="38"/>
      <c r="OJM24" s="38"/>
      <c r="OJN24" s="38"/>
      <c r="OJO24" s="38"/>
      <c r="OJP24" s="38"/>
      <c r="OJQ24" s="38"/>
      <c r="OJR24" s="38"/>
      <c r="OJS24" s="38"/>
      <c r="OJT24" s="38"/>
      <c r="OJU24" s="38"/>
      <c r="OJV24" s="38"/>
      <c r="OJW24" s="38"/>
      <c r="OJX24" s="38"/>
      <c r="OJY24" s="38"/>
      <c r="OJZ24" s="38"/>
      <c r="OKA24" s="38"/>
      <c r="OKB24" s="38"/>
      <c r="OKC24" s="38"/>
      <c r="OKD24" s="38"/>
      <c r="OKE24" s="38"/>
      <c r="OKF24" s="38"/>
      <c r="OKG24" s="38"/>
      <c r="OKH24" s="38"/>
      <c r="OKI24" s="38"/>
      <c r="OKJ24" s="38"/>
      <c r="OKK24" s="38"/>
      <c r="OKL24" s="38"/>
      <c r="OKM24" s="38"/>
      <c r="OKN24" s="38"/>
      <c r="OKO24" s="38"/>
      <c r="OKP24" s="38"/>
      <c r="OKQ24" s="38"/>
      <c r="OKR24" s="38"/>
      <c r="OKS24" s="38"/>
      <c r="OKT24" s="38"/>
      <c r="OKU24" s="38"/>
      <c r="OKV24" s="38"/>
      <c r="OKW24" s="38"/>
      <c r="OKX24" s="38"/>
      <c r="OKY24" s="38"/>
      <c r="OKZ24" s="38"/>
      <c r="OLA24" s="38"/>
      <c r="OLB24" s="38"/>
      <c r="OLC24" s="38"/>
      <c r="OLD24" s="38"/>
      <c r="OLE24" s="38"/>
      <c r="OLF24" s="38"/>
      <c r="OLG24" s="38"/>
      <c r="OLH24" s="38"/>
      <c r="OLI24" s="38"/>
      <c r="OLJ24" s="38"/>
      <c r="OLK24" s="38"/>
      <c r="OLL24" s="38"/>
      <c r="OLM24" s="38"/>
      <c r="OLN24" s="38"/>
      <c r="OLO24" s="38"/>
      <c r="OLP24" s="38"/>
      <c r="OLQ24" s="38"/>
      <c r="OLR24" s="38"/>
      <c r="OLS24" s="38"/>
      <c r="OLT24" s="38"/>
      <c r="OLU24" s="38"/>
      <c r="OLV24" s="38"/>
      <c r="OLW24" s="38"/>
      <c r="OLX24" s="38"/>
      <c r="OLY24" s="38"/>
      <c r="OLZ24" s="38"/>
      <c r="OMA24" s="38"/>
      <c r="OMB24" s="38"/>
      <c r="OMC24" s="38"/>
      <c r="OMD24" s="38"/>
      <c r="OME24" s="38"/>
      <c r="OMF24" s="38"/>
      <c r="OMG24" s="38"/>
      <c r="OMH24" s="38"/>
      <c r="OMI24" s="38"/>
      <c r="OMJ24" s="38"/>
      <c r="OMK24" s="38"/>
      <c r="OML24" s="38"/>
      <c r="OMM24" s="38"/>
      <c r="OMN24" s="38"/>
      <c r="OMO24" s="38"/>
      <c r="OMP24" s="38"/>
      <c r="OMQ24" s="38"/>
      <c r="OMR24" s="38"/>
      <c r="OMS24" s="38"/>
      <c r="OMT24" s="38"/>
      <c r="OMU24" s="38"/>
      <c r="OMV24" s="38"/>
      <c r="OMW24" s="38"/>
      <c r="OMX24" s="38"/>
      <c r="OMY24" s="38"/>
      <c r="OMZ24" s="38"/>
      <c r="ONA24" s="38"/>
      <c r="ONB24" s="38"/>
      <c r="ONC24" s="38"/>
      <c r="OND24" s="38"/>
      <c r="ONE24" s="38"/>
      <c r="ONF24" s="38"/>
      <c r="ONG24" s="38"/>
      <c r="ONH24" s="38"/>
      <c r="ONI24" s="38"/>
      <c r="ONJ24" s="38"/>
      <c r="ONK24" s="38"/>
      <c r="ONL24" s="38"/>
      <c r="ONM24" s="38"/>
      <c r="ONN24" s="38"/>
      <c r="ONO24" s="38"/>
      <c r="ONP24" s="38"/>
      <c r="ONQ24" s="38"/>
      <c r="ONR24" s="38"/>
      <c r="ONS24" s="38"/>
      <c r="ONT24" s="38"/>
      <c r="ONU24" s="38"/>
      <c r="ONV24" s="38"/>
      <c r="ONW24" s="38"/>
      <c r="ONX24" s="38"/>
      <c r="ONY24" s="38"/>
      <c r="ONZ24" s="38"/>
      <c r="OOA24" s="38"/>
      <c r="OOB24" s="38"/>
      <c r="OOC24" s="38"/>
      <c r="OOD24" s="38"/>
      <c r="OOE24" s="38"/>
      <c r="OOF24" s="38"/>
      <c r="OOG24" s="38"/>
      <c r="OOH24" s="38"/>
      <c r="OOI24" s="38"/>
      <c r="OOJ24" s="38"/>
      <c r="OOK24" s="38"/>
      <c r="OOL24" s="38"/>
      <c r="OOM24" s="38"/>
      <c r="OON24" s="38"/>
      <c r="OOO24" s="38"/>
      <c r="OOP24" s="38"/>
      <c r="OOQ24" s="38"/>
      <c r="OOR24" s="38"/>
      <c r="OOS24" s="38"/>
      <c r="OOT24" s="38"/>
      <c r="OOU24" s="38"/>
      <c r="OOV24" s="38"/>
      <c r="OOW24" s="38"/>
      <c r="OOX24" s="38"/>
      <c r="OOY24" s="38"/>
      <c r="OOZ24" s="38"/>
      <c r="OPA24" s="38"/>
      <c r="OPB24" s="38"/>
      <c r="OPC24" s="38"/>
      <c r="OPD24" s="38"/>
      <c r="OPE24" s="38"/>
      <c r="OPF24" s="38"/>
      <c r="OPG24" s="38"/>
      <c r="OPH24" s="38"/>
      <c r="OPI24" s="38"/>
      <c r="OPJ24" s="38"/>
      <c r="OPK24" s="38"/>
      <c r="OPL24" s="38"/>
      <c r="OPM24" s="38"/>
      <c r="OPN24" s="38"/>
      <c r="OPO24" s="38"/>
      <c r="OPP24" s="38"/>
      <c r="OPQ24" s="38"/>
      <c r="OPR24" s="38"/>
      <c r="OPS24" s="38"/>
      <c r="OPT24" s="38"/>
      <c r="OPU24" s="38"/>
      <c r="OPV24" s="38"/>
      <c r="OPW24" s="38"/>
      <c r="OPX24" s="38"/>
      <c r="OPY24" s="38"/>
      <c r="OPZ24" s="38"/>
      <c r="OQA24" s="38"/>
      <c r="OQB24" s="38"/>
      <c r="OQC24" s="38"/>
      <c r="OQD24" s="38"/>
      <c r="OQE24" s="38"/>
      <c r="OQF24" s="38"/>
      <c r="OQG24" s="38"/>
      <c r="OQH24" s="38"/>
      <c r="OQI24" s="38"/>
      <c r="OQJ24" s="38"/>
      <c r="OQK24" s="38"/>
      <c r="OQL24" s="38"/>
      <c r="OQM24" s="38"/>
      <c r="OQN24" s="38"/>
      <c r="OQO24" s="38"/>
      <c r="OQP24" s="38"/>
      <c r="OQQ24" s="38"/>
      <c r="OQR24" s="38"/>
      <c r="OQS24" s="38"/>
      <c r="OQT24" s="38"/>
      <c r="OQU24" s="38"/>
      <c r="OQV24" s="38"/>
      <c r="OQW24" s="38"/>
      <c r="OQX24" s="38"/>
      <c r="OQY24" s="38"/>
      <c r="OQZ24" s="38"/>
      <c r="ORA24" s="38"/>
      <c r="ORB24" s="38"/>
      <c r="ORC24" s="38"/>
      <c r="ORD24" s="38"/>
      <c r="ORE24" s="38"/>
      <c r="ORF24" s="38"/>
      <c r="ORG24" s="38"/>
      <c r="ORH24" s="38"/>
      <c r="ORI24" s="38"/>
      <c r="ORJ24" s="38"/>
      <c r="ORK24" s="38"/>
      <c r="ORL24" s="38"/>
      <c r="ORM24" s="38"/>
      <c r="ORN24" s="38"/>
      <c r="ORO24" s="38"/>
      <c r="ORP24" s="38"/>
      <c r="ORQ24" s="38"/>
      <c r="ORR24" s="38"/>
      <c r="ORS24" s="38"/>
      <c r="ORT24" s="38"/>
      <c r="ORU24" s="38"/>
      <c r="ORV24" s="38"/>
      <c r="ORW24" s="38"/>
      <c r="ORX24" s="38"/>
      <c r="ORY24" s="38"/>
      <c r="ORZ24" s="38"/>
      <c r="OSA24" s="38"/>
      <c r="OSB24" s="38"/>
      <c r="OSC24" s="38"/>
      <c r="OSD24" s="38"/>
      <c r="OSE24" s="38"/>
      <c r="OSF24" s="38"/>
      <c r="OSG24" s="38"/>
      <c r="OSH24" s="38"/>
      <c r="OSI24" s="38"/>
      <c r="OSJ24" s="38"/>
      <c r="OSK24" s="38"/>
      <c r="OSL24" s="38"/>
      <c r="OSM24" s="38"/>
      <c r="OSN24" s="38"/>
      <c r="OSO24" s="38"/>
      <c r="OSP24" s="38"/>
      <c r="OSQ24" s="38"/>
      <c r="OSR24" s="38"/>
      <c r="OSS24" s="38"/>
      <c r="OST24" s="38"/>
      <c r="OSU24" s="38"/>
      <c r="OSV24" s="38"/>
      <c r="OSW24" s="38"/>
      <c r="OSX24" s="38"/>
      <c r="OSY24" s="38"/>
      <c r="OSZ24" s="38"/>
      <c r="OTA24" s="38"/>
      <c r="OTB24" s="38"/>
      <c r="OTC24" s="38"/>
      <c r="OTD24" s="38"/>
      <c r="OTE24" s="38"/>
      <c r="OTF24" s="38"/>
      <c r="OTG24" s="38"/>
      <c r="OTH24" s="38"/>
      <c r="OTI24" s="38"/>
      <c r="OTJ24" s="38"/>
      <c r="OTK24" s="38"/>
      <c r="OTL24" s="38"/>
      <c r="OTM24" s="38"/>
      <c r="OTN24" s="38"/>
      <c r="OTO24" s="38"/>
      <c r="OTP24" s="38"/>
      <c r="OTQ24" s="38"/>
      <c r="OTR24" s="38"/>
      <c r="OTS24" s="38"/>
      <c r="OTT24" s="38"/>
      <c r="OTU24" s="38"/>
      <c r="OTV24" s="38"/>
      <c r="OTW24" s="38"/>
      <c r="OTX24" s="38"/>
      <c r="OTY24" s="38"/>
      <c r="OTZ24" s="38"/>
      <c r="OUA24" s="38"/>
      <c r="OUB24" s="38"/>
      <c r="OUC24" s="38"/>
      <c r="OUD24" s="38"/>
      <c r="OUE24" s="38"/>
      <c r="OUF24" s="38"/>
      <c r="OUG24" s="38"/>
      <c r="OUH24" s="38"/>
      <c r="OUI24" s="38"/>
      <c r="OUJ24" s="38"/>
      <c r="OUK24" s="38"/>
      <c r="OUL24" s="38"/>
      <c r="OUM24" s="38"/>
      <c r="OUN24" s="38"/>
      <c r="OUO24" s="38"/>
      <c r="OUP24" s="38"/>
      <c r="OUQ24" s="38"/>
      <c r="OUR24" s="38"/>
      <c r="OUS24" s="38"/>
      <c r="OUT24" s="38"/>
      <c r="OUU24" s="38"/>
      <c r="OUV24" s="38"/>
      <c r="OUW24" s="38"/>
      <c r="OUX24" s="38"/>
      <c r="OUY24" s="38"/>
      <c r="OUZ24" s="38"/>
      <c r="OVA24" s="38"/>
      <c r="OVB24" s="38"/>
      <c r="OVC24" s="38"/>
      <c r="OVD24" s="38"/>
      <c r="OVE24" s="38"/>
      <c r="OVF24" s="38"/>
      <c r="OVG24" s="38"/>
      <c r="OVH24" s="38"/>
      <c r="OVI24" s="38"/>
      <c r="OVJ24" s="38"/>
      <c r="OVK24" s="38"/>
      <c r="OVL24" s="38"/>
      <c r="OVM24" s="38"/>
      <c r="OVN24" s="38"/>
      <c r="OVO24" s="38"/>
      <c r="OVP24" s="38"/>
      <c r="OVQ24" s="38"/>
      <c r="OVR24" s="38"/>
      <c r="OVS24" s="38"/>
      <c r="OVT24" s="38"/>
      <c r="OVU24" s="38"/>
      <c r="OVV24" s="38"/>
      <c r="OVW24" s="38"/>
      <c r="OVX24" s="38"/>
      <c r="OVY24" s="38"/>
      <c r="OVZ24" s="38"/>
      <c r="OWA24" s="38"/>
      <c r="OWB24" s="38"/>
      <c r="OWC24" s="38"/>
      <c r="OWD24" s="38"/>
      <c r="OWE24" s="38"/>
      <c r="OWF24" s="38"/>
      <c r="OWG24" s="38"/>
      <c r="OWH24" s="38"/>
      <c r="OWI24" s="38"/>
      <c r="OWJ24" s="38"/>
      <c r="OWK24" s="38"/>
      <c r="OWL24" s="38"/>
      <c r="OWM24" s="38"/>
      <c r="OWN24" s="38"/>
      <c r="OWO24" s="38"/>
      <c r="OWP24" s="38"/>
      <c r="OWQ24" s="38"/>
      <c r="OWR24" s="38"/>
      <c r="OWS24" s="38"/>
      <c r="OWT24" s="38"/>
      <c r="OWU24" s="38"/>
      <c r="OWV24" s="38"/>
      <c r="OWW24" s="38"/>
      <c r="OWX24" s="38"/>
      <c r="OWY24" s="38"/>
      <c r="OWZ24" s="38"/>
      <c r="OXA24" s="38"/>
      <c r="OXB24" s="38"/>
      <c r="OXC24" s="38"/>
      <c r="OXD24" s="38"/>
      <c r="OXE24" s="38"/>
      <c r="OXF24" s="38"/>
      <c r="OXG24" s="38"/>
      <c r="OXH24" s="38"/>
      <c r="OXI24" s="38"/>
      <c r="OXJ24" s="38"/>
      <c r="OXK24" s="38"/>
      <c r="OXL24" s="38"/>
      <c r="OXM24" s="38"/>
      <c r="OXN24" s="38"/>
      <c r="OXO24" s="38"/>
      <c r="OXP24" s="38"/>
      <c r="OXQ24" s="38"/>
      <c r="OXR24" s="38"/>
      <c r="OXS24" s="38"/>
      <c r="OXT24" s="38"/>
      <c r="OXU24" s="38"/>
      <c r="OXV24" s="38"/>
      <c r="OXW24" s="38"/>
      <c r="OXX24" s="38"/>
      <c r="OXY24" s="38"/>
      <c r="OXZ24" s="38"/>
      <c r="OYA24" s="38"/>
      <c r="OYB24" s="38"/>
      <c r="OYC24" s="38"/>
      <c r="OYD24" s="38"/>
      <c r="OYE24" s="38"/>
      <c r="OYF24" s="38"/>
      <c r="OYG24" s="38"/>
      <c r="OYH24" s="38"/>
      <c r="OYI24" s="38"/>
      <c r="OYJ24" s="38"/>
      <c r="OYK24" s="38"/>
      <c r="OYL24" s="38"/>
      <c r="OYM24" s="38"/>
      <c r="OYN24" s="38"/>
      <c r="OYO24" s="38"/>
      <c r="OYP24" s="38"/>
      <c r="OYQ24" s="38"/>
      <c r="OYR24" s="38"/>
      <c r="OYS24" s="38"/>
      <c r="OYT24" s="38"/>
      <c r="OYU24" s="38"/>
      <c r="OYV24" s="38"/>
      <c r="OYW24" s="38"/>
      <c r="OYX24" s="38"/>
      <c r="OYY24" s="38"/>
      <c r="OYZ24" s="38"/>
      <c r="OZA24" s="38"/>
      <c r="OZB24" s="38"/>
      <c r="OZC24" s="38"/>
      <c r="OZD24" s="38"/>
      <c r="OZE24" s="38"/>
      <c r="OZF24" s="38"/>
      <c r="OZG24" s="38"/>
      <c r="OZH24" s="38"/>
      <c r="OZI24" s="38"/>
      <c r="OZJ24" s="38"/>
      <c r="OZK24" s="38"/>
      <c r="OZL24" s="38"/>
      <c r="OZM24" s="38"/>
      <c r="OZN24" s="38"/>
      <c r="OZO24" s="38"/>
      <c r="OZP24" s="38"/>
      <c r="OZQ24" s="38"/>
      <c r="OZR24" s="38"/>
      <c r="OZS24" s="38"/>
      <c r="OZT24" s="38"/>
      <c r="OZU24" s="38"/>
      <c r="OZV24" s="38"/>
      <c r="OZW24" s="38"/>
      <c r="OZX24" s="38"/>
      <c r="OZY24" s="38"/>
      <c r="OZZ24" s="38"/>
      <c r="PAA24" s="38"/>
      <c r="PAB24" s="38"/>
      <c r="PAC24" s="38"/>
      <c r="PAD24" s="38"/>
      <c r="PAE24" s="38"/>
      <c r="PAF24" s="38"/>
      <c r="PAG24" s="38"/>
      <c r="PAH24" s="38"/>
      <c r="PAI24" s="38"/>
      <c r="PAJ24" s="38"/>
      <c r="PAK24" s="38"/>
      <c r="PAL24" s="38"/>
      <c r="PAM24" s="38"/>
      <c r="PAN24" s="38"/>
      <c r="PAO24" s="38"/>
      <c r="PAP24" s="38"/>
      <c r="PAQ24" s="38"/>
      <c r="PAR24" s="38"/>
      <c r="PAS24" s="38"/>
      <c r="PAT24" s="38"/>
      <c r="PAU24" s="38"/>
      <c r="PAV24" s="38"/>
      <c r="PAW24" s="38"/>
      <c r="PAX24" s="38"/>
      <c r="PAY24" s="38"/>
      <c r="PAZ24" s="38"/>
      <c r="PBA24" s="38"/>
      <c r="PBB24" s="38"/>
      <c r="PBC24" s="38"/>
      <c r="PBD24" s="38"/>
      <c r="PBE24" s="38"/>
      <c r="PBF24" s="38"/>
      <c r="PBG24" s="38"/>
      <c r="PBH24" s="38"/>
      <c r="PBI24" s="38"/>
      <c r="PBJ24" s="38"/>
      <c r="PBK24" s="38"/>
      <c r="PBL24" s="38"/>
      <c r="PBM24" s="38"/>
      <c r="PBN24" s="38"/>
      <c r="PBO24" s="38"/>
      <c r="PBP24" s="38"/>
      <c r="PBQ24" s="38"/>
      <c r="PBR24" s="38"/>
      <c r="PBS24" s="38"/>
      <c r="PBT24" s="38"/>
      <c r="PBU24" s="38"/>
      <c r="PBV24" s="38"/>
      <c r="PBW24" s="38"/>
      <c r="PBX24" s="38"/>
      <c r="PBY24" s="38"/>
      <c r="PBZ24" s="38"/>
      <c r="PCA24" s="38"/>
      <c r="PCB24" s="38"/>
      <c r="PCC24" s="38"/>
      <c r="PCD24" s="38"/>
      <c r="PCE24" s="38"/>
      <c r="PCF24" s="38"/>
      <c r="PCG24" s="38"/>
      <c r="PCH24" s="38"/>
      <c r="PCI24" s="38"/>
      <c r="PCJ24" s="38"/>
      <c r="PCK24" s="38"/>
      <c r="PCL24" s="38"/>
      <c r="PCM24" s="38"/>
      <c r="PCN24" s="38"/>
      <c r="PCO24" s="38"/>
      <c r="PCP24" s="38"/>
      <c r="PCQ24" s="38"/>
      <c r="PCR24" s="38"/>
      <c r="PCS24" s="38"/>
      <c r="PCT24" s="38"/>
      <c r="PCU24" s="38"/>
      <c r="PCV24" s="38"/>
      <c r="PCW24" s="38"/>
      <c r="PCX24" s="38"/>
      <c r="PCY24" s="38"/>
      <c r="PCZ24" s="38"/>
      <c r="PDA24" s="38"/>
      <c r="PDB24" s="38"/>
      <c r="PDC24" s="38"/>
      <c r="PDD24" s="38"/>
      <c r="PDE24" s="38"/>
      <c r="PDF24" s="38"/>
      <c r="PDG24" s="38"/>
      <c r="PDH24" s="38"/>
      <c r="PDI24" s="38"/>
      <c r="PDJ24" s="38"/>
      <c r="PDK24" s="38"/>
      <c r="PDL24" s="38"/>
      <c r="PDM24" s="38"/>
      <c r="PDN24" s="38"/>
      <c r="PDO24" s="38"/>
      <c r="PDP24" s="38"/>
      <c r="PDQ24" s="38"/>
      <c r="PDR24" s="38"/>
      <c r="PDS24" s="38"/>
      <c r="PDT24" s="38"/>
      <c r="PDU24" s="38"/>
      <c r="PDV24" s="38"/>
      <c r="PDW24" s="38"/>
      <c r="PDX24" s="38"/>
      <c r="PDY24" s="38"/>
      <c r="PDZ24" s="38"/>
      <c r="PEA24" s="38"/>
      <c r="PEB24" s="38"/>
      <c r="PEC24" s="38"/>
      <c r="PED24" s="38"/>
      <c r="PEE24" s="38"/>
      <c r="PEF24" s="38"/>
      <c r="PEG24" s="38"/>
      <c r="PEH24" s="38"/>
      <c r="PEI24" s="38"/>
      <c r="PEJ24" s="38"/>
      <c r="PEK24" s="38"/>
      <c r="PEL24" s="38"/>
      <c r="PEM24" s="38"/>
      <c r="PEN24" s="38"/>
      <c r="PEO24" s="38"/>
      <c r="PEP24" s="38"/>
      <c r="PEQ24" s="38"/>
      <c r="PER24" s="38"/>
      <c r="PES24" s="38"/>
      <c r="PET24" s="38"/>
      <c r="PEU24" s="38"/>
      <c r="PEV24" s="38"/>
      <c r="PEW24" s="38"/>
      <c r="PEX24" s="38"/>
      <c r="PEY24" s="38"/>
      <c r="PEZ24" s="38"/>
      <c r="PFA24" s="38"/>
      <c r="PFB24" s="38"/>
      <c r="PFC24" s="38"/>
      <c r="PFD24" s="38"/>
      <c r="PFE24" s="38"/>
      <c r="PFF24" s="38"/>
      <c r="PFG24" s="38"/>
      <c r="PFH24" s="38"/>
      <c r="PFI24" s="38"/>
      <c r="PFJ24" s="38"/>
      <c r="PFK24" s="38"/>
      <c r="PFL24" s="38"/>
      <c r="PFM24" s="38"/>
      <c r="PFN24" s="38"/>
      <c r="PFO24" s="38"/>
      <c r="PFP24" s="38"/>
      <c r="PFQ24" s="38"/>
      <c r="PFR24" s="38"/>
      <c r="PFS24" s="38"/>
      <c r="PFT24" s="38"/>
      <c r="PFU24" s="38"/>
      <c r="PFV24" s="38"/>
      <c r="PFW24" s="38"/>
      <c r="PFX24" s="38"/>
      <c r="PFY24" s="38"/>
      <c r="PFZ24" s="38"/>
      <c r="PGA24" s="38"/>
      <c r="PGB24" s="38"/>
      <c r="PGC24" s="38"/>
      <c r="PGD24" s="38"/>
      <c r="PGE24" s="38"/>
      <c r="PGF24" s="38"/>
      <c r="PGG24" s="38"/>
      <c r="PGH24" s="38"/>
      <c r="PGI24" s="38"/>
      <c r="PGJ24" s="38"/>
      <c r="PGK24" s="38"/>
      <c r="PGL24" s="38"/>
      <c r="PGM24" s="38"/>
      <c r="PGN24" s="38"/>
      <c r="PGO24" s="38"/>
      <c r="PGP24" s="38"/>
      <c r="PGQ24" s="38"/>
      <c r="PGR24" s="38"/>
      <c r="PGS24" s="38"/>
      <c r="PGT24" s="38"/>
      <c r="PGU24" s="38"/>
      <c r="PGV24" s="38"/>
      <c r="PGW24" s="38"/>
      <c r="PGX24" s="38"/>
      <c r="PGY24" s="38"/>
      <c r="PGZ24" s="38"/>
      <c r="PHA24" s="38"/>
      <c r="PHB24" s="38"/>
      <c r="PHC24" s="38"/>
      <c r="PHD24" s="38"/>
      <c r="PHE24" s="38"/>
      <c r="PHF24" s="38"/>
      <c r="PHG24" s="38"/>
      <c r="PHH24" s="38"/>
      <c r="PHI24" s="38"/>
      <c r="PHJ24" s="38"/>
      <c r="PHK24" s="38"/>
      <c r="PHL24" s="38"/>
      <c r="PHM24" s="38"/>
      <c r="PHN24" s="38"/>
      <c r="PHO24" s="38"/>
      <c r="PHP24" s="38"/>
      <c r="PHQ24" s="38"/>
      <c r="PHR24" s="38"/>
      <c r="PHS24" s="38"/>
      <c r="PHT24" s="38"/>
      <c r="PHU24" s="38"/>
      <c r="PHV24" s="38"/>
      <c r="PHW24" s="38"/>
      <c r="PHX24" s="38"/>
      <c r="PHY24" s="38"/>
      <c r="PHZ24" s="38"/>
      <c r="PIA24" s="38"/>
      <c r="PIB24" s="38"/>
      <c r="PIC24" s="38"/>
      <c r="PID24" s="38"/>
      <c r="PIE24" s="38"/>
      <c r="PIF24" s="38"/>
      <c r="PIG24" s="38"/>
      <c r="PIH24" s="38"/>
      <c r="PII24" s="38"/>
      <c r="PIJ24" s="38"/>
      <c r="PIK24" s="38"/>
      <c r="PIL24" s="38"/>
      <c r="PIM24" s="38"/>
      <c r="PIN24" s="38"/>
      <c r="PIO24" s="38"/>
      <c r="PIP24" s="38"/>
      <c r="PIQ24" s="38"/>
      <c r="PIR24" s="38"/>
      <c r="PIS24" s="38"/>
      <c r="PIT24" s="38"/>
      <c r="PIU24" s="38"/>
      <c r="PIV24" s="38"/>
      <c r="PIW24" s="38"/>
      <c r="PIX24" s="38"/>
      <c r="PIY24" s="38"/>
      <c r="PIZ24" s="38"/>
      <c r="PJA24" s="38"/>
      <c r="PJB24" s="38"/>
      <c r="PJC24" s="38"/>
      <c r="PJD24" s="38"/>
      <c r="PJE24" s="38"/>
      <c r="PJF24" s="38"/>
      <c r="PJG24" s="38"/>
      <c r="PJH24" s="38"/>
      <c r="PJI24" s="38"/>
      <c r="PJJ24" s="38"/>
      <c r="PJK24" s="38"/>
      <c r="PJL24" s="38"/>
      <c r="PJM24" s="38"/>
      <c r="PJN24" s="38"/>
      <c r="PJO24" s="38"/>
      <c r="PJP24" s="38"/>
      <c r="PJQ24" s="38"/>
      <c r="PJR24" s="38"/>
      <c r="PJS24" s="38"/>
      <c r="PJT24" s="38"/>
      <c r="PJU24" s="38"/>
      <c r="PJV24" s="38"/>
      <c r="PJW24" s="38"/>
      <c r="PJX24" s="38"/>
      <c r="PJY24" s="38"/>
      <c r="PJZ24" s="38"/>
      <c r="PKA24" s="38"/>
      <c r="PKB24" s="38"/>
      <c r="PKC24" s="38"/>
      <c r="PKD24" s="38"/>
      <c r="PKE24" s="38"/>
      <c r="PKF24" s="38"/>
      <c r="PKG24" s="38"/>
      <c r="PKH24" s="38"/>
      <c r="PKI24" s="38"/>
      <c r="PKJ24" s="38"/>
      <c r="PKK24" s="38"/>
      <c r="PKL24" s="38"/>
      <c r="PKM24" s="38"/>
      <c r="PKN24" s="38"/>
      <c r="PKO24" s="38"/>
      <c r="PKP24" s="38"/>
      <c r="PKQ24" s="38"/>
      <c r="PKR24" s="38"/>
      <c r="PKS24" s="38"/>
      <c r="PKT24" s="38"/>
      <c r="PKU24" s="38"/>
      <c r="PKV24" s="38"/>
      <c r="PKW24" s="38"/>
      <c r="PKX24" s="38"/>
      <c r="PKY24" s="38"/>
      <c r="PKZ24" s="38"/>
      <c r="PLA24" s="38"/>
      <c r="PLB24" s="38"/>
      <c r="PLC24" s="38"/>
      <c r="PLD24" s="38"/>
      <c r="PLE24" s="38"/>
      <c r="PLF24" s="38"/>
      <c r="PLG24" s="38"/>
      <c r="PLH24" s="38"/>
      <c r="PLI24" s="38"/>
      <c r="PLJ24" s="38"/>
      <c r="PLK24" s="38"/>
      <c r="PLL24" s="38"/>
      <c r="PLM24" s="38"/>
      <c r="PLN24" s="38"/>
      <c r="PLO24" s="38"/>
      <c r="PLP24" s="38"/>
      <c r="PLQ24" s="38"/>
      <c r="PLR24" s="38"/>
      <c r="PLS24" s="38"/>
      <c r="PLT24" s="38"/>
      <c r="PLU24" s="38"/>
      <c r="PLV24" s="38"/>
      <c r="PLW24" s="38"/>
      <c r="PLX24" s="38"/>
      <c r="PLY24" s="38"/>
      <c r="PLZ24" s="38"/>
      <c r="PMA24" s="38"/>
      <c r="PMB24" s="38"/>
      <c r="PMC24" s="38"/>
      <c r="PMD24" s="38"/>
      <c r="PME24" s="38"/>
      <c r="PMF24" s="38"/>
      <c r="PMG24" s="38"/>
      <c r="PMH24" s="38"/>
      <c r="PMI24" s="38"/>
      <c r="PMJ24" s="38"/>
      <c r="PMK24" s="38"/>
      <c r="PML24" s="38"/>
      <c r="PMM24" s="38"/>
      <c r="PMN24" s="38"/>
      <c r="PMO24" s="38"/>
      <c r="PMP24" s="38"/>
      <c r="PMQ24" s="38"/>
      <c r="PMR24" s="38"/>
      <c r="PMS24" s="38"/>
      <c r="PMT24" s="38"/>
      <c r="PMU24" s="38"/>
      <c r="PMV24" s="38"/>
      <c r="PMW24" s="38"/>
      <c r="PMX24" s="38"/>
      <c r="PMY24" s="38"/>
      <c r="PMZ24" s="38"/>
      <c r="PNA24" s="38"/>
      <c r="PNB24" s="38"/>
      <c r="PNC24" s="38"/>
      <c r="PND24" s="38"/>
      <c r="PNE24" s="38"/>
      <c r="PNF24" s="38"/>
      <c r="PNG24" s="38"/>
      <c r="PNH24" s="38"/>
      <c r="PNI24" s="38"/>
      <c r="PNJ24" s="38"/>
      <c r="PNK24" s="38"/>
      <c r="PNL24" s="38"/>
      <c r="PNM24" s="38"/>
      <c r="PNN24" s="38"/>
      <c r="PNO24" s="38"/>
      <c r="PNP24" s="38"/>
      <c r="PNQ24" s="38"/>
      <c r="PNR24" s="38"/>
      <c r="PNS24" s="38"/>
      <c r="PNT24" s="38"/>
      <c r="PNU24" s="38"/>
      <c r="PNV24" s="38"/>
      <c r="PNW24" s="38"/>
      <c r="PNX24" s="38"/>
      <c r="PNY24" s="38"/>
      <c r="PNZ24" s="38"/>
      <c r="POA24" s="38"/>
      <c r="POB24" s="38"/>
      <c r="POC24" s="38"/>
      <c r="POD24" s="38"/>
      <c r="POE24" s="38"/>
      <c r="POF24" s="38"/>
      <c r="POG24" s="38"/>
      <c r="POH24" s="38"/>
      <c r="POI24" s="38"/>
      <c r="POJ24" s="38"/>
      <c r="POK24" s="38"/>
      <c r="POL24" s="38"/>
      <c r="POM24" s="38"/>
      <c r="PON24" s="38"/>
      <c r="POO24" s="38"/>
      <c r="POP24" s="38"/>
      <c r="POQ24" s="38"/>
      <c r="POR24" s="38"/>
      <c r="POS24" s="38"/>
      <c r="POT24" s="38"/>
      <c r="POU24" s="38"/>
      <c r="POV24" s="38"/>
      <c r="POW24" s="38"/>
      <c r="POX24" s="38"/>
      <c r="POY24" s="38"/>
      <c r="POZ24" s="38"/>
      <c r="PPA24" s="38"/>
      <c r="PPB24" s="38"/>
      <c r="PPC24" s="38"/>
      <c r="PPD24" s="38"/>
      <c r="PPE24" s="38"/>
      <c r="PPF24" s="38"/>
      <c r="PPG24" s="38"/>
      <c r="PPH24" s="38"/>
      <c r="PPI24" s="38"/>
      <c r="PPJ24" s="38"/>
      <c r="PPK24" s="38"/>
      <c r="PPL24" s="38"/>
      <c r="PPM24" s="38"/>
      <c r="PPN24" s="38"/>
      <c r="PPO24" s="38"/>
      <c r="PPP24" s="38"/>
      <c r="PPQ24" s="38"/>
      <c r="PPR24" s="38"/>
      <c r="PPS24" s="38"/>
      <c r="PPT24" s="38"/>
      <c r="PPU24" s="38"/>
      <c r="PPV24" s="38"/>
      <c r="PPW24" s="38"/>
      <c r="PPX24" s="38"/>
      <c r="PPY24" s="38"/>
      <c r="PPZ24" s="38"/>
      <c r="PQA24" s="38"/>
      <c r="PQB24" s="38"/>
      <c r="PQC24" s="38"/>
      <c r="PQD24" s="38"/>
      <c r="PQE24" s="38"/>
      <c r="PQF24" s="38"/>
      <c r="PQG24" s="38"/>
      <c r="PQH24" s="38"/>
      <c r="PQI24" s="38"/>
      <c r="PQJ24" s="38"/>
      <c r="PQK24" s="38"/>
      <c r="PQL24" s="38"/>
      <c r="PQM24" s="38"/>
      <c r="PQN24" s="38"/>
      <c r="PQO24" s="38"/>
      <c r="PQP24" s="38"/>
      <c r="PQQ24" s="38"/>
      <c r="PQR24" s="38"/>
      <c r="PQS24" s="38"/>
      <c r="PQT24" s="38"/>
      <c r="PQU24" s="38"/>
      <c r="PQV24" s="38"/>
      <c r="PQW24" s="38"/>
      <c r="PQX24" s="38"/>
      <c r="PQY24" s="38"/>
      <c r="PQZ24" s="38"/>
      <c r="PRA24" s="38"/>
      <c r="PRB24" s="38"/>
      <c r="PRC24" s="38"/>
      <c r="PRD24" s="38"/>
      <c r="PRE24" s="38"/>
      <c r="PRF24" s="38"/>
      <c r="PRG24" s="38"/>
      <c r="PRH24" s="38"/>
      <c r="PRI24" s="38"/>
      <c r="PRJ24" s="38"/>
      <c r="PRK24" s="38"/>
      <c r="PRL24" s="38"/>
      <c r="PRM24" s="38"/>
      <c r="PRN24" s="38"/>
      <c r="PRO24" s="38"/>
      <c r="PRP24" s="38"/>
      <c r="PRQ24" s="38"/>
      <c r="PRR24" s="38"/>
      <c r="PRS24" s="38"/>
      <c r="PRT24" s="38"/>
      <c r="PRU24" s="38"/>
      <c r="PRV24" s="38"/>
      <c r="PRW24" s="38"/>
      <c r="PRX24" s="38"/>
      <c r="PRY24" s="38"/>
      <c r="PRZ24" s="38"/>
      <c r="PSA24" s="38"/>
      <c r="PSB24" s="38"/>
      <c r="PSC24" s="38"/>
      <c r="PSD24" s="38"/>
      <c r="PSE24" s="38"/>
      <c r="PSF24" s="38"/>
      <c r="PSG24" s="38"/>
      <c r="PSH24" s="38"/>
      <c r="PSI24" s="38"/>
      <c r="PSJ24" s="38"/>
      <c r="PSK24" s="38"/>
      <c r="PSL24" s="38"/>
      <c r="PSM24" s="38"/>
      <c r="PSN24" s="38"/>
      <c r="PSO24" s="38"/>
      <c r="PSP24" s="38"/>
      <c r="PSQ24" s="38"/>
      <c r="PSR24" s="38"/>
      <c r="PSS24" s="38"/>
      <c r="PST24" s="38"/>
      <c r="PSU24" s="38"/>
      <c r="PSV24" s="38"/>
      <c r="PSW24" s="38"/>
      <c r="PSX24" s="38"/>
      <c r="PSY24" s="38"/>
      <c r="PSZ24" s="38"/>
      <c r="PTA24" s="38"/>
      <c r="PTB24" s="38"/>
      <c r="PTC24" s="38"/>
      <c r="PTD24" s="38"/>
      <c r="PTE24" s="38"/>
      <c r="PTF24" s="38"/>
      <c r="PTG24" s="38"/>
      <c r="PTH24" s="38"/>
      <c r="PTI24" s="38"/>
      <c r="PTJ24" s="38"/>
      <c r="PTK24" s="38"/>
      <c r="PTL24" s="38"/>
      <c r="PTM24" s="38"/>
      <c r="PTN24" s="38"/>
      <c r="PTO24" s="38"/>
      <c r="PTP24" s="38"/>
      <c r="PTQ24" s="38"/>
      <c r="PTR24" s="38"/>
      <c r="PTS24" s="38"/>
      <c r="PTT24" s="38"/>
      <c r="PTU24" s="38"/>
      <c r="PTV24" s="38"/>
      <c r="PTW24" s="38"/>
      <c r="PTX24" s="38"/>
      <c r="PTY24" s="38"/>
      <c r="PTZ24" s="38"/>
      <c r="PUA24" s="38"/>
      <c r="PUB24" s="38"/>
      <c r="PUC24" s="38"/>
      <c r="PUD24" s="38"/>
      <c r="PUE24" s="38"/>
      <c r="PUF24" s="38"/>
      <c r="PUG24" s="38"/>
      <c r="PUH24" s="38"/>
      <c r="PUI24" s="38"/>
      <c r="PUJ24" s="38"/>
      <c r="PUK24" s="38"/>
      <c r="PUL24" s="38"/>
      <c r="PUM24" s="38"/>
      <c r="PUN24" s="38"/>
      <c r="PUO24" s="38"/>
      <c r="PUP24" s="38"/>
      <c r="PUQ24" s="38"/>
      <c r="PUR24" s="38"/>
      <c r="PUS24" s="38"/>
      <c r="PUT24" s="38"/>
      <c r="PUU24" s="38"/>
      <c r="PUV24" s="38"/>
      <c r="PUW24" s="38"/>
      <c r="PUX24" s="38"/>
      <c r="PUY24" s="38"/>
      <c r="PUZ24" s="38"/>
      <c r="PVA24" s="38"/>
      <c r="PVB24" s="38"/>
      <c r="PVC24" s="38"/>
      <c r="PVD24" s="38"/>
      <c r="PVE24" s="38"/>
      <c r="PVF24" s="38"/>
      <c r="PVG24" s="38"/>
      <c r="PVH24" s="38"/>
      <c r="PVI24" s="38"/>
      <c r="PVJ24" s="38"/>
      <c r="PVK24" s="38"/>
      <c r="PVL24" s="38"/>
      <c r="PVM24" s="38"/>
      <c r="PVN24" s="38"/>
      <c r="PVO24" s="38"/>
      <c r="PVP24" s="38"/>
      <c r="PVQ24" s="38"/>
      <c r="PVR24" s="38"/>
      <c r="PVS24" s="38"/>
      <c r="PVT24" s="38"/>
      <c r="PVU24" s="38"/>
      <c r="PVV24" s="38"/>
      <c r="PVW24" s="38"/>
      <c r="PVX24" s="38"/>
      <c r="PVY24" s="38"/>
      <c r="PVZ24" s="38"/>
      <c r="PWA24" s="38"/>
      <c r="PWB24" s="38"/>
      <c r="PWC24" s="38"/>
      <c r="PWD24" s="38"/>
      <c r="PWE24" s="38"/>
      <c r="PWF24" s="38"/>
      <c r="PWG24" s="38"/>
      <c r="PWH24" s="38"/>
      <c r="PWI24" s="38"/>
      <c r="PWJ24" s="38"/>
      <c r="PWK24" s="38"/>
      <c r="PWL24" s="38"/>
      <c r="PWM24" s="38"/>
      <c r="PWN24" s="38"/>
      <c r="PWO24" s="38"/>
      <c r="PWP24" s="38"/>
      <c r="PWQ24" s="38"/>
      <c r="PWR24" s="38"/>
      <c r="PWS24" s="38"/>
      <c r="PWT24" s="38"/>
      <c r="PWU24" s="38"/>
      <c r="PWV24" s="38"/>
      <c r="PWW24" s="38"/>
      <c r="PWX24" s="38"/>
      <c r="PWY24" s="38"/>
      <c r="PWZ24" s="38"/>
      <c r="PXA24" s="38"/>
      <c r="PXB24" s="38"/>
      <c r="PXC24" s="38"/>
      <c r="PXD24" s="38"/>
      <c r="PXE24" s="38"/>
      <c r="PXF24" s="38"/>
      <c r="PXG24" s="38"/>
      <c r="PXH24" s="38"/>
      <c r="PXI24" s="38"/>
      <c r="PXJ24" s="38"/>
      <c r="PXK24" s="38"/>
      <c r="PXL24" s="38"/>
      <c r="PXM24" s="38"/>
      <c r="PXN24" s="38"/>
      <c r="PXO24" s="38"/>
      <c r="PXP24" s="38"/>
      <c r="PXQ24" s="38"/>
      <c r="PXR24" s="38"/>
      <c r="PXS24" s="38"/>
      <c r="PXT24" s="38"/>
      <c r="PXU24" s="38"/>
      <c r="PXV24" s="38"/>
      <c r="PXW24" s="38"/>
      <c r="PXX24" s="38"/>
      <c r="PXY24" s="38"/>
      <c r="PXZ24" s="38"/>
      <c r="PYA24" s="38"/>
      <c r="PYB24" s="38"/>
      <c r="PYC24" s="38"/>
      <c r="PYD24" s="38"/>
      <c r="PYE24" s="38"/>
      <c r="PYF24" s="38"/>
      <c r="PYG24" s="38"/>
      <c r="PYH24" s="38"/>
      <c r="PYI24" s="38"/>
      <c r="PYJ24" s="38"/>
      <c r="PYK24" s="38"/>
      <c r="PYL24" s="38"/>
      <c r="PYM24" s="38"/>
      <c r="PYN24" s="38"/>
      <c r="PYO24" s="38"/>
      <c r="PYP24" s="38"/>
      <c r="PYQ24" s="38"/>
      <c r="PYR24" s="38"/>
      <c r="PYS24" s="38"/>
      <c r="PYT24" s="38"/>
      <c r="PYU24" s="38"/>
      <c r="PYV24" s="38"/>
      <c r="PYW24" s="38"/>
      <c r="PYX24" s="38"/>
      <c r="PYY24" s="38"/>
      <c r="PYZ24" s="38"/>
      <c r="PZA24" s="38"/>
      <c r="PZB24" s="38"/>
      <c r="PZC24" s="38"/>
      <c r="PZD24" s="38"/>
      <c r="PZE24" s="38"/>
      <c r="PZF24" s="38"/>
      <c r="PZG24" s="38"/>
      <c r="PZH24" s="38"/>
      <c r="PZI24" s="38"/>
      <c r="PZJ24" s="38"/>
      <c r="PZK24" s="38"/>
      <c r="PZL24" s="38"/>
      <c r="PZM24" s="38"/>
      <c r="PZN24" s="38"/>
      <c r="PZO24" s="38"/>
      <c r="PZP24" s="38"/>
      <c r="PZQ24" s="38"/>
      <c r="PZR24" s="38"/>
      <c r="PZS24" s="38"/>
      <c r="PZT24" s="38"/>
      <c r="PZU24" s="38"/>
      <c r="PZV24" s="38"/>
      <c r="PZW24" s="38"/>
      <c r="PZX24" s="38"/>
      <c r="PZY24" s="38"/>
      <c r="PZZ24" s="38"/>
      <c r="QAA24" s="38"/>
      <c r="QAB24" s="38"/>
      <c r="QAC24" s="38"/>
      <c r="QAD24" s="38"/>
      <c r="QAE24" s="38"/>
      <c r="QAF24" s="38"/>
      <c r="QAG24" s="38"/>
      <c r="QAH24" s="38"/>
      <c r="QAI24" s="38"/>
      <c r="QAJ24" s="38"/>
      <c r="QAK24" s="38"/>
      <c r="QAL24" s="38"/>
      <c r="QAM24" s="38"/>
      <c r="QAN24" s="38"/>
      <c r="QAO24" s="38"/>
      <c r="QAP24" s="38"/>
      <c r="QAQ24" s="38"/>
      <c r="QAR24" s="38"/>
      <c r="QAS24" s="38"/>
      <c r="QAT24" s="38"/>
      <c r="QAU24" s="38"/>
      <c r="QAV24" s="38"/>
      <c r="QAW24" s="38"/>
      <c r="QAX24" s="38"/>
      <c r="QAY24" s="38"/>
      <c r="QAZ24" s="38"/>
      <c r="QBA24" s="38"/>
      <c r="QBB24" s="38"/>
      <c r="QBC24" s="38"/>
      <c r="QBD24" s="38"/>
      <c r="QBE24" s="38"/>
      <c r="QBF24" s="38"/>
      <c r="QBG24" s="38"/>
      <c r="QBH24" s="38"/>
      <c r="QBI24" s="38"/>
      <c r="QBJ24" s="38"/>
      <c r="QBK24" s="38"/>
      <c r="QBL24" s="38"/>
      <c r="QBM24" s="38"/>
      <c r="QBN24" s="38"/>
      <c r="QBO24" s="38"/>
      <c r="QBP24" s="38"/>
      <c r="QBQ24" s="38"/>
      <c r="QBR24" s="38"/>
      <c r="QBS24" s="38"/>
      <c r="QBT24" s="38"/>
      <c r="QBU24" s="38"/>
      <c r="QBV24" s="38"/>
      <c r="QBW24" s="38"/>
      <c r="QBX24" s="38"/>
      <c r="QBY24" s="38"/>
      <c r="QBZ24" s="38"/>
      <c r="QCA24" s="38"/>
      <c r="QCB24" s="38"/>
      <c r="QCC24" s="38"/>
      <c r="QCD24" s="38"/>
      <c r="QCE24" s="38"/>
      <c r="QCF24" s="38"/>
      <c r="QCG24" s="38"/>
      <c r="QCH24" s="38"/>
      <c r="QCI24" s="38"/>
      <c r="QCJ24" s="38"/>
      <c r="QCK24" s="38"/>
      <c r="QCL24" s="38"/>
      <c r="QCM24" s="38"/>
      <c r="QCN24" s="38"/>
      <c r="QCO24" s="38"/>
      <c r="QCP24" s="38"/>
      <c r="QCQ24" s="38"/>
      <c r="QCR24" s="38"/>
      <c r="QCS24" s="38"/>
      <c r="QCT24" s="38"/>
      <c r="QCU24" s="38"/>
      <c r="QCV24" s="38"/>
      <c r="QCW24" s="38"/>
      <c r="QCX24" s="38"/>
      <c r="QCY24" s="38"/>
      <c r="QCZ24" s="38"/>
      <c r="QDA24" s="38"/>
      <c r="QDB24" s="38"/>
      <c r="QDC24" s="38"/>
      <c r="QDD24" s="38"/>
      <c r="QDE24" s="38"/>
      <c r="QDF24" s="38"/>
      <c r="QDG24" s="38"/>
      <c r="QDH24" s="38"/>
      <c r="QDI24" s="38"/>
      <c r="QDJ24" s="38"/>
      <c r="QDK24" s="38"/>
      <c r="QDL24" s="38"/>
      <c r="QDM24" s="38"/>
      <c r="QDN24" s="38"/>
      <c r="QDO24" s="38"/>
      <c r="QDP24" s="38"/>
      <c r="QDQ24" s="38"/>
      <c r="QDR24" s="38"/>
      <c r="QDS24" s="38"/>
      <c r="QDT24" s="38"/>
      <c r="QDU24" s="38"/>
      <c r="QDV24" s="38"/>
      <c r="QDW24" s="38"/>
      <c r="QDX24" s="38"/>
      <c r="QDY24" s="38"/>
      <c r="QDZ24" s="38"/>
      <c r="QEA24" s="38"/>
      <c r="QEB24" s="38"/>
      <c r="QEC24" s="38"/>
      <c r="QED24" s="38"/>
      <c r="QEE24" s="38"/>
      <c r="QEF24" s="38"/>
      <c r="QEG24" s="38"/>
      <c r="QEH24" s="38"/>
      <c r="QEI24" s="38"/>
      <c r="QEJ24" s="38"/>
      <c r="QEK24" s="38"/>
      <c r="QEL24" s="38"/>
      <c r="QEM24" s="38"/>
      <c r="QEN24" s="38"/>
      <c r="QEO24" s="38"/>
      <c r="QEP24" s="38"/>
      <c r="QEQ24" s="38"/>
      <c r="QER24" s="38"/>
      <c r="QES24" s="38"/>
      <c r="QET24" s="38"/>
      <c r="QEU24" s="38"/>
      <c r="QEV24" s="38"/>
      <c r="QEW24" s="38"/>
      <c r="QEX24" s="38"/>
      <c r="QEY24" s="38"/>
      <c r="QEZ24" s="38"/>
      <c r="QFA24" s="38"/>
      <c r="QFB24" s="38"/>
      <c r="QFC24" s="38"/>
      <c r="QFD24" s="38"/>
      <c r="QFE24" s="38"/>
      <c r="QFF24" s="38"/>
      <c r="QFG24" s="38"/>
      <c r="QFH24" s="38"/>
      <c r="QFI24" s="38"/>
      <c r="QFJ24" s="38"/>
      <c r="QFK24" s="38"/>
      <c r="QFL24" s="38"/>
      <c r="QFM24" s="38"/>
      <c r="QFN24" s="38"/>
      <c r="QFO24" s="38"/>
      <c r="QFP24" s="38"/>
      <c r="QFQ24" s="38"/>
      <c r="QFR24" s="38"/>
      <c r="QFS24" s="38"/>
      <c r="QFT24" s="38"/>
      <c r="QFU24" s="38"/>
      <c r="QFV24" s="38"/>
      <c r="QFW24" s="38"/>
      <c r="QFX24" s="38"/>
      <c r="QFY24" s="38"/>
      <c r="QFZ24" s="38"/>
      <c r="QGA24" s="38"/>
      <c r="QGB24" s="38"/>
      <c r="QGC24" s="38"/>
      <c r="QGD24" s="38"/>
      <c r="QGE24" s="38"/>
      <c r="QGF24" s="38"/>
      <c r="QGG24" s="38"/>
      <c r="QGH24" s="38"/>
      <c r="QGI24" s="38"/>
      <c r="QGJ24" s="38"/>
      <c r="QGK24" s="38"/>
      <c r="QGL24" s="38"/>
      <c r="QGM24" s="38"/>
      <c r="QGN24" s="38"/>
      <c r="QGO24" s="38"/>
      <c r="QGP24" s="38"/>
      <c r="QGQ24" s="38"/>
      <c r="QGR24" s="38"/>
      <c r="QGS24" s="38"/>
      <c r="QGT24" s="38"/>
      <c r="QGU24" s="38"/>
      <c r="QGV24" s="38"/>
      <c r="QGW24" s="38"/>
      <c r="QGX24" s="38"/>
      <c r="QGY24" s="38"/>
      <c r="QGZ24" s="38"/>
      <c r="QHA24" s="38"/>
      <c r="QHB24" s="38"/>
      <c r="QHC24" s="38"/>
      <c r="QHD24" s="38"/>
      <c r="QHE24" s="38"/>
      <c r="QHF24" s="38"/>
      <c r="QHG24" s="38"/>
      <c r="QHH24" s="38"/>
      <c r="QHI24" s="38"/>
      <c r="QHJ24" s="38"/>
      <c r="QHK24" s="38"/>
      <c r="QHL24" s="38"/>
      <c r="QHM24" s="38"/>
      <c r="QHN24" s="38"/>
      <c r="QHO24" s="38"/>
      <c r="QHP24" s="38"/>
      <c r="QHQ24" s="38"/>
      <c r="QHR24" s="38"/>
      <c r="QHS24" s="38"/>
      <c r="QHT24" s="38"/>
      <c r="QHU24" s="38"/>
      <c r="QHV24" s="38"/>
      <c r="QHW24" s="38"/>
      <c r="QHX24" s="38"/>
      <c r="QHY24" s="38"/>
      <c r="QHZ24" s="38"/>
      <c r="QIA24" s="38"/>
      <c r="QIB24" s="38"/>
      <c r="QIC24" s="38"/>
      <c r="QID24" s="38"/>
      <c r="QIE24" s="38"/>
      <c r="QIF24" s="38"/>
      <c r="QIG24" s="38"/>
      <c r="QIH24" s="38"/>
      <c r="QII24" s="38"/>
      <c r="QIJ24" s="38"/>
      <c r="QIK24" s="38"/>
      <c r="QIL24" s="38"/>
      <c r="QIM24" s="38"/>
      <c r="QIN24" s="38"/>
      <c r="QIO24" s="38"/>
      <c r="QIP24" s="38"/>
      <c r="QIQ24" s="38"/>
      <c r="QIR24" s="38"/>
      <c r="QIS24" s="38"/>
      <c r="QIT24" s="38"/>
      <c r="QIU24" s="38"/>
      <c r="QIV24" s="38"/>
      <c r="QIW24" s="38"/>
      <c r="QIX24" s="38"/>
      <c r="QIY24" s="38"/>
      <c r="QIZ24" s="38"/>
      <c r="QJA24" s="38"/>
      <c r="QJB24" s="38"/>
      <c r="QJC24" s="38"/>
      <c r="QJD24" s="38"/>
      <c r="QJE24" s="38"/>
      <c r="QJF24" s="38"/>
      <c r="QJG24" s="38"/>
      <c r="QJH24" s="38"/>
      <c r="QJI24" s="38"/>
      <c r="QJJ24" s="38"/>
      <c r="QJK24" s="38"/>
      <c r="QJL24" s="38"/>
      <c r="QJM24" s="38"/>
      <c r="QJN24" s="38"/>
      <c r="QJO24" s="38"/>
      <c r="QJP24" s="38"/>
      <c r="QJQ24" s="38"/>
      <c r="QJR24" s="38"/>
      <c r="QJS24" s="38"/>
      <c r="QJT24" s="38"/>
      <c r="QJU24" s="38"/>
      <c r="QJV24" s="38"/>
      <c r="QJW24" s="38"/>
      <c r="QJX24" s="38"/>
      <c r="QJY24" s="38"/>
      <c r="QJZ24" s="38"/>
      <c r="QKA24" s="38"/>
      <c r="QKB24" s="38"/>
      <c r="QKC24" s="38"/>
      <c r="QKD24" s="38"/>
      <c r="QKE24" s="38"/>
      <c r="QKF24" s="38"/>
      <c r="QKG24" s="38"/>
      <c r="QKH24" s="38"/>
      <c r="QKI24" s="38"/>
      <c r="QKJ24" s="38"/>
      <c r="QKK24" s="38"/>
      <c r="QKL24" s="38"/>
      <c r="QKM24" s="38"/>
      <c r="QKN24" s="38"/>
      <c r="QKO24" s="38"/>
      <c r="QKP24" s="38"/>
      <c r="QKQ24" s="38"/>
      <c r="QKR24" s="38"/>
      <c r="QKS24" s="38"/>
      <c r="QKT24" s="38"/>
      <c r="QKU24" s="38"/>
      <c r="QKV24" s="38"/>
      <c r="QKW24" s="38"/>
      <c r="QKX24" s="38"/>
      <c r="QKY24" s="38"/>
      <c r="QKZ24" s="38"/>
      <c r="QLA24" s="38"/>
      <c r="QLB24" s="38"/>
      <c r="QLC24" s="38"/>
      <c r="QLD24" s="38"/>
      <c r="QLE24" s="38"/>
      <c r="QLF24" s="38"/>
      <c r="QLG24" s="38"/>
      <c r="QLH24" s="38"/>
      <c r="QLI24" s="38"/>
      <c r="QLJ24" s="38"/>
      <c r="QLK24" s="38"/>
      <c r="QLL24" s="38"/>
      <c r="QLM24" s="38"/>
      <c r="QLN24" s="38"/>
      <c r="QLO24" s="38"/>
      <c r="QLP24" s="38"/>
      <c r="QLQ24" s="38"/>
      <c r="QLR24" s="38"/>
      <c r="QLS24" s="38"/>
      <c r="QLT24" s="38"/>
      <c r="QLU24" s="38"/>
      <c r="QLV24" s="38"/>
      <c r="QLW24" s="38"/>
      <c r="QLX24" s="38"/>
      <c r="QLY24" s="38"/>
      <c r="QLZ24" s="38"/>
      <c r="QMA24" s="38"/>
      <c r="QMB24" s="38"/>
      <c r="QMC24" s="38"/>
      <c r="QMD24" s="38"/>
      <c r="QME24" s="38"/>
      <c r="QMF24" s="38"/>
      <c r="QMG24" s="38"/>
      <c r="QMH24" s="38"/>
      <c r="QMI24" s="38"/>
      <c r="QMJ24" s="38"/>
      <c r="QMK24" s="38"/>
      <c r="QML24" s="38"/>
      <c r="QMM24" s="38"/>
      <c r="QMN24" s="38"/>
      <c r="QMO24" s="38"/>
      <c r="QMP24" s="38"/>
      <c r="QMQ24" s="38"/>
      <c r="QMR24" s="38"/>
      <c r="QMS24" s="38"/>
      <c r="QMT24" s="38"/>
      <c r="QMU24" s="38"/>
      <c r="QMV24" s="38"/>
      <c r="QMW24" s="38"/>
      <c r="QMX24" s="38"/>
      <c r="QMY24" s="38"/>
      <c r="QMZ24" s="38"/>
      <c r="QNA24" s="38"/>
      <c r="QNB24" s="38"/>
      <c r="QNC24" s="38"/>
      <c r="QND24" s="38"/>
      <c r="QNE24" s="38"/>
      <c r="QNF24" s="38"/>
      <c r="QNG24" s="38"/>
      <c r="QNH24" s="38"/>
      <c r="QNI24" s="38"/>
      <c r="QNJ24" s="38"/>
      <c r="QNK24" s="38"/>
      <c r="QNL24" s="38"/>
      <c r="QNM24" s="38"/>
      <c r="QNN24" s="38"/>
      <c r="QNO24" s="38"/>
      <c r="QNP24" s="38"/>
      <c r="QNQ24" s="38"/>
      <c r="QNR24" s="38"/>
      <c r="QNS24" s="38"/>
      <c r="QNT24" s="38"/>
      <c r="QNU24" s="38"/>
      <c r="QNV24" s="38"/>
      <c r="QNW24" s="38"/>
      <c r="QNX24" s="38"/>
      <c r="QNY24" s="38"/>
      <c r="QNZ24" s="38"/>
      <c r="QOA24" s="38"/>
      <c r="QOB24" s="38"/>
      <c r="QOC24" s="38"/>
      <c r="QOD24" s="38"/>
      <c r="QOE24" s="38"/>
      <c r="QOF24" s="38"/>
      <c r="QOG24" s="38"/>
      <c r="QOH24" s="38"/>
      <c r="QOI24" s="38"/>
      <c r="QOJ24" s="38"/>
      <c r="QOK24" s="38"/>
      <c r="QOL24" s="38"/>
      <c r="QOM24" s="38"/>
      <c r="QON24" s="38"/>
      <c r="QOO24" s="38"/>
      <c r="QOP24" s="38"/>
      <c r="QOQ24" s="38"/>
      <c r="QOR24" s="38"/>
      <c r="QOS24" s="38"/>
      <c r="QOT24" s="38"/>
      <c r="QOU24" s="38"/>
      <c r="QOV24" s="38"/>
      <c r="QOW24" s="38"/>
      <c r="QOX24" s="38"/>
      <c r="QOY24" s="38"/>
      <c r="QOZ24" s="38"/>
      <c r="QPA24" s="38"/>
      <c r="QPB24" s="38"/>
      <c r="QPC24" s="38"/>
      <c r="QPD24" s="38"/>
      <c r="QPE24" s="38"/>
      <c r="QPF24" s="38"/>
      <c r="QPG24" s="38"/>
      <c r="QPH24" s="38"/>
      <c r="QPI24" s="38"/>
      <c r="QPJ24" s="38"/>
      <c r="QPK24" s="38"/>
      <c r="QPL24" s="38"/>
      <c r="QPM24" s="38"/>
      <c r="QPN24" s="38"/>
      <c r="QPO24" s="38"/>
      <c r="QPP24" s="38"/>
      <c r="QPQ24" s="38"/>
      <c r="QPR24" s="38"/>
      <c r="QPS24" s="38"/>
      <c r="QPT24" s="38"/>
      <c r="QPU24" s="38"/>
      <c r="QPV24" s="38"/>
      <c r="QPW24" s="38"/>
      <c r="QPX24" s="38"/>
      <c r="QPY24" s="38"/>
      <c r="QPZ24" s="38"/>
      <c r="QQA24" s="38"/>
      <c r="QQB24" s="38"/>
      <c r="QQC24" s="38"/>
      <c r="QQD24" s="38"/>
      <c r="QQE24" s="38"/>
      <c r="QQF24" s="38"/>
      <c r="QQG24" s="38"/>
      <c r="QQH24" s="38"/>
      <c r="QQI24" s="38"/>
      <c r="QQJ24" s="38"/>
      <c r="QQK24" s="38"/>
      <c r="QQL24" s="38"/>
      <c r="QQM24" s="38"/>
      <c r="QQN24" s="38"/>
      <c r="QQO24" s="38"/>
      <c r="QQP24" s="38"/>
      <c r="QQQ24" s="38"/>
      <c r="QQR24" s="38"/>
      <c r="QQS24" s="38"/>
      <c r="QQT24" s="38"/>
      <c r="QQU24" s="38"/>
      <c r="QQV24" s="38"/>
      <c r="QQW24" s="38"/>
      <c r="QQX24" s="38"/>
      <c r="QQY24" s="38"/>
      <c r="QQZ24" s="38"/>
      <c r="QRA24" s="38"/>
      <c r="QRB24" s="38"/>
      <c r="QRC24" s="38"/>
      <c r="QRD24" s="38"/>
      <c r="QRE24" s="38"/>
      <c r="QRF24" s="38"/>
      <c r="QRG24" s="38"/>
      <c r="QRH24" s="38"/>
      <c r="QRI24" s="38"/>
      <c r="QRJ24" s="38"/>
      <c r="QRK24" s="38"/>
      <c r="QRL24" s="38"/>
      <c r="QRM24" s="38"/>
      <c r="QRN24" s="38"/>
      <c r="QRO24" s="38"/>
      <c r="QRP24" s="38"/>
      <c r="QRQ24" s="38"/>
      <c r="QRR24" s="38"/>
      <c r="QRS24" s="38"/>
      <c r="QRT24" s="38"/>
      <c r="QRU24" s="38"/>
      <c r="QRV24" s="38"/>
      <c r="QRW24" s="38"/>
      <c r="QRX24" s="38"/>
      <c r="QRY24" s="38"/>
      <c r="QRZ24" s="38"/>
      <c r="QSA24" s="38"/>
      <c r="QSB24" s="38"/>
      <c r="QSC24" s="38"/>
      <c r="QSD24" s="38"/>
      <c r="QSE24" s="38"/>
      <c r="QSF24" s="38"/>
      <c r="QSG24" s="38"/>
      <c r="QSH24" s="38"/>
      <c r="QSI24" s="38"/>
      <c r="QSJ24" s="38"/>
      <c r="QSK24" s="38"/>
      <c r="QSL24" s="38"/>
      <c r="QSM24" s="38"/>
      <c r="QSN24" s="38"/>
      <c r="QSO24" s="38"/>
      <c r="QSP24" s="38"/>
      <c r="QSQ24" s="38"/>
      <c r="QSR24" s="38"/>
      <c r="QSS24" s="38"/>
      <c r="QST24" s="38"/>
      <c r="QSU24" s="38"/>
      <c r="QSV24" s="38"/>
      <c r="QSW24" s="38"/>
      <c r="QSX24" s="38"/>
      <c r="QSY24" s="38"/>
      <c r="QSZ24" s="38"/>
      <c r="QTA24" s="38"/>
      <c r="QTB24" s="38"/>
      <c r="QTC24" s="38"/>
      <c r="QTD24" s="38"/>
      <c r="QTE24" s="38"/>
      <c r="QTF24" s="38"/>
      <c r="QTG24" s="38"/>
      <c r="QTH24" s="38"/>
      <c r="QTI24" s="38"/>
      <c r="QTJ24" s="38"/>
      <c r="QTK24" s="38"/>
      <c r="QTL24" s="38"/>
      <c r="QTM24" s="38"/>
      <c r="QTN24" s="38"/>
      <c r="QTO24" s="38"/>
      <c r="QTP24" s="38"/>
      <c r="QTQ24" s="38"/>
      <c r="QTR24" s="38"/>
      <c r="QTS24" s="38"/>
      <c r="QTT24" s="38"/>
      <c r="QTU24" s="38"/>
      <c r="QTV24" s="38"/>
      <c r="QTW24" s="38"/>
      <c r="QTX24" s="38"/>
      <c r="QTY24" s="38"/>
      <c r="QTZ24" s="38"/>
      <c r="QUA24" s="38"/>
      <c r="QUB24" s="38"/>
      <c r="QUC24" s="38"/>
      <c r="QUD24" s="38"/>
      <c r="QUE24" s="38"/>
      <c r="QUF24" s="38"/>
      <c r="QUG24" s="38"/>
      <c r="QUH24" s="38"/>
      <c r="QUI24" s="38"/>
      <c r="QUJ24" s="38"/>
      <c r="QUK24" s="38"/>
      <c r="QUL24" s="38"/>
      <c r="QUM24" s="38"/>
      <c r="QUN24" s="38"/>
      <c r="QUO24" s="38"/>
      <c r="QUP24" s="38"/>
      <c r="QUQ24" s="38"/>
      <c r="QUR24" s="38"/>
      <c r="QUS24" s="38"/>
      <c r="QUT24" s="38"/>
      <c r="QUU24" s="38"/>
      <c r="QUV24" s="38"/>
      <c r="QUW24" s="38"/>
      <c r="QUX24" s="38"/>
      <c r="QUY24" s="38"/>
      <c r="QUZ24" s="38"/>
      <c r="QVA24" s="38"/>
      <c r="QVB24" s="38"/>
      <c r="QVC24" s="38"/>
      <c r="QVD24" s="38"/>
      <c r="QVE24" s="38"/>
      <c r="QVF24" s="38"/>
      <c r="QVG24" s="38"/>
      <c r="QVH24" s="38"/>
      <c r="QVI24" s="38"/>
      <c r="QVJ24" s="38"/>
      <c r="QVK24" s="38"/>
      <c r="QVL24" s="38"/>
      <c r="QVM24" s="38"/>
      <c r="QVN24" s="38"/>
      <c r="QVO24" s="38"/>
      <c r="QVP24" s="38"/>
      <c r="QVQ24" s="38"/>
      <c r="QVR24" s="38"/>
      <c r="QVS24" s="38"/>
      <c r="QVT24" s="38"/>
      <c r="QVU24" s="38"/>
      <c r="QVV24" s="38"/>
      <c r="QVW24" s="38"/>
      <c r="QVX24" s="38"/>
      <c r="QVY24" s="38"/>
      <c r="QVZ24" s="38"/>
      <c r="QWA24" s="38"/>
      <c r="QWB24" s="38"/>
      <c r="QWC24" s="38"/>
      <c r="QWD24" s="38"/>
      <c r="QWE24" s="38"/>
      <c r="QWF24" s="38"/>
      <c r="QWG24" s="38"/>
      <c r="QWH24" s="38"/>
      <c r="QWI24" s="38"/>
      <c r="QWJ24" s="38"/>
      <c r="QWK24" s="38"/>
      <c r="QWL24" s="38"/>
      <c r="QWM24" s="38"/>
      <c r="QWN24" s="38"/>
      <c r="QWO24" s="38"/>
      <c r="QWP24" s="38"/>
      <c r="QWQ24" s="38"/>
      <c r="QWR24" s="38"/>
      <c r="QWS24" s="38"/>
      <c r="QWT24" s="38"/>
      <c r="QWU24" s="38"/>
      <c r="QWV24" s="38"/>
      <c r="QWW24" s="38"/>
      <c r="QWX24" s="38"/>
      <c r="QWY24" s="38"/>
      <c r="QWZ24" s="38"/>
      <c r="QXA24" s="38"/>
      <c r="QXB24" s="38"/>
      <c r="QXC24" s="38"/>
      <c r="QXD24" s="38"/>
      <c r="QXE24" s="38"/>
      <c r="QXF24" s="38"/>
      <c r="QXG24" s="38"/>
      <c r="QXH24" s="38"/>
      <c r="QXI24" s="38"/>
      <c r="QXJ24" s="38"/>
      <c r="QXK24" s="38"/>
      <c r="QXL24" s="38"/>
      <c r="QXM24" s="38"/>
      <c r="QXN24" s="38"/>
      <c r="QXO24" s="38"/>
      <c r="QXP24" s="38"/>
      <c r="QXQ24" s="38"/>
      <c r="QXR24" s="38"/>
      <c r="QXS24" s="38"/>
      <c r="QXT24" s="38"/>
      <c r="QXU24" s="38"/>
      <c r="QXV24" s="38"/>
      <c r="QXW24" s="38"/>
      <c r="QXX24" s="38"/>
      <c r="QXY24" s="38"/>
      <c r="QXZ24" s="38"/>
      <c r="QYA24" s="38"/>
      <c r="QYB24" s="38"/>
      <c r="QYC24" s="38"/>
      <c r="QYD24" s="38"/>
      <c r="QYE24" s="38"/>
      <c r="QYF24" s="38"/>
      <c r="QYG24" s="38"/>
      <c r="QYH24" s="38"/>
      <c r="QYI24" s="38"/>
      <c r="QYJ24" s="38"/>
      <c r="QYK24" s="38"/>
      <c r="QYL24" s="38"/>
      <c r="QYM24" s="38"/>
      <c r="QYN24" s="38"/>
      <c r="QYO24" s="38"/>
      <c r="QYP24" s="38"/>
      <c r="QYQ24" s="38"/>
      <c r="QYR24" s="38"/>
      <c r="QYS24" s="38"/>
      <c r="QYT24" s="38"/>
      <c r="QYU24" s="38"/>
      <c r="QYV24" s="38"/>
      <c r="QYW24" s="38"/>
      <c r="QYX24" s="38"/>
      <c r="QYY24" s="38"/>
      <c r="QYZ24" s="38"/>
      <c r="QZA24" s="38"/>
      <c r="QZB24" s="38"/>
      <c r="QZC24" s="38"/>
      <c r="QZD24" s="38"/>
      <c r="QZE24" s="38"/>
      <c r="QZF24" s="38"/>
      <c r="QZG24" s="38"/>
      <c r="QZH24" s="38"/>
      <c r="QZI24" s="38"/>
      <c r="QZJ24" s="38"/>
      <c r="QZK24" s="38"/>
      <c r="QZL24" s="38"/>
      <c r="QZM24" s="38"/>
      <c r="QZN24" s="38"/>
      <c r="QZO24" s="38"/>
      <c r="QZP24" s="38"/>
      <c r="QZQ24" s="38"/>
      <c r="QZR24" s="38"/>
      <c r="QZS24" s="38"/>
      <c r="QZT24" s="38"/>
      <c r="QZU24" s="38"/>
      <c r="QZV24" s="38"/>
      <c r="QZW24" s="38"/>
      <c r="QZX24" s="38"/>
      <c r="QZY24" s="38"/>
      <c r="QZZ24" s="38"/>
      <c r="RAA24" s="38"/>
      <c r="RAB24" s="38"/>
      <c r="RAC24" s="38"/>
      <c r="RAD24" s="38"/>
      <c r="RAE24" s="38"/>
      <c r="RAF24" s="38"/>
      <c r="RAG24" s="38"/>
      <c r="RAH24" s="38"/>
      <c r="RAI24" s="38"/>
      <c r="RAJ24" s="38"/>
      <c r="RAK24" s="38"/>
      <c r="RAL24" s="38"/>
      <c r="RAM24" s="38"/>
      <c r="RAN24" s="38"/>
      <c r="RAO24" s="38"/>
      <c r="RAP24" s="38"/>
      <c r="RAQ24" s="38"/>
      <c r="RAR24" s="38"/>
      <c r="RAS24" s="38"/>
      <c r="RAT24" s="38"/>
      <c r="RAU24" s="38"/>
      <c r="RAV24" s="38"/>
      <c r="RAW24" s="38"/>
      <c r="RAX24" s="38"/>
      <c r="RAY24" s="38"/>
      <c r="RAZ24" s="38"/>
      <c r="RBA24" s="38"/>
      <c r="RBB24" s="38"/>
      <c r="RBC24" s="38"/>
      <c r="RBD24" s="38"/>
      <c r="RBE24" s="38"/>
      <c r="RBF24" s="38"/>
      <c r="RBG24" s="38"/>
      <c r="RBH24" s="38"/>
      <c r="RBI24" s="38"/>
      <c r="RBJ24" s="38"/>
      <c r="RBK24" s="38"/>
      <c r="RBL24" s="38"/>
      <c r="RBM24" s="38"/>
      <c r="RBN24" s="38"/>
      <c r="RBO24" s="38"/>
      <c r="RBP24" s="38"/>
      <c r="RBQ24" s="38"/>
      <c r="RBR24" s="38"/>
      <c r="RBS24" s="38"/>
      <c r="RBT24" s="38"/>
      <c r="RBU24" s="38"/>
      <c r="RBV24" s="38"/>
      <c r="RBW24" s="38"/>
      <c r="RBX24" s="38"/>
      <c r="RBY24" s="38"/>
      <c r="RBZ24" s="38"/>
      <c r="RCA24" s="38"/>
      <c r="RCB24" s="38"/>
      <c r="RCC24" s="38"/>
      <c r="RCD24" s="38"/>
      <c r="RCE24" s="38"/>
      <c r="RCF24" s="38"/>
      <c r="RCG24" s="38"/>
      <c r="RCH24" s="38"/>
      <c r="RCI24" s="38"/>
      <c r="RCJ24" s="38"/>
      <c r="RCK24" s="38"/>
      <c r="RCL24" s="38"/>
      <c r="RCM24" s="38"/>
      <c r="RCN24" s="38"/>
      <c r="RCO24" s="38"/>
      <c r="RCP24" s="38"/>
      <c r="RCQ24" s="38"/>
      <c r="RCR24" s="38"/>
      <c r="RCS24" s="38"/>
      <c r="RCT24" s="38"/>
      <c r="RCU24" s="38"/>
      <c r="RCV24" s="38"/>
      <c r="RCW24" s="38"/>
      <c r="RCX24" s="38"/>
      <c r="RCY24" s="38"/>
      <c r="RCZ24" s="38"/>
      <c r="RDA24" s="38"/>
      <c r="RDB24" s="38"/>
      <c r="RDC24" s="38"/>
      <c r="RDD24" s="38"/>
      <c r="RDE24" s="38"/>
      <c r="RDF24" s="38"/>
      <c r="RDG24" s="38"/>
      <c r="RDH24" s="38"/>
      <c r="RDI24" s="38"/>
      <c r="RDJ24" s="38"/>
      <c r="RDK24" s="38"/>
      <c r="RDL24" s="38"/>
      <c r="RDM24" s="38"/>
      <c r="RDN24" s="38"/>
      <c r="RDO24" s="38"/>
      <c r="RDP24" s="38"/>
      <c r="RDQ24" s="38"/>
      <c r="RDR24" s="38"/>
      <c r="RDS24" s="38"/>
      <c r="RDT24" s="38"/>
      <c r="RDU24" s="38"/>
      <c r="RDV24" s="38"/>
      <c r="RDW24" s="38"/>
      <c r="RDX24" s="38"/>
      <c r="RDY24" s="38"/>
      <c r="RDZ24" s="38"/>
      <c r="REA24" s="38"/>
      <c r="REB24" s="38"/>
      <c r="REC24" s="38"/>
      <c r="RED24" s="38"/>
      <c r="REE24" s="38"/>
      <c r="REF24" s="38"/>
      <c r="REG24" s="38"/>
      <c r="REH24" s="38"/>
      <c r="REI24" s="38"/>
      <c r="REJ24" s="38"/>
      <c r="REK24" s="38"/>
      <c r="REL24" s="38"/>
      <c r="REM24" s="38"/>
      <c r="REN24" s="38"/>
      <c r="REO24" s="38"/>
      <c r="REP24" s="38"/>
      <c r="REQ24" s="38"/>
      <c r="RER24" s="38"/>
      <c r="RES24" s="38"/>
      <c r="RET24" s="38"/>
      <c r="REU24" s="38"/>
      <c r="REV24" s="38"/>
      <c r="REW24" s="38"/>
      <c r="REX24" s="38"/>
      <c r="REY24" s="38"/>
      <c r="REZ24" s="38"/>
      <c r="RFA24" s="38"/>
      <c r="RFB24" s="38"/>
      <c r="RFC24" s="38"/>
      <c r="RFD24" s="38"/>
      <c r="RFE24" s="38"/>
      <c r="RFF24" s="38"/>
      <c r="RFG24" s="38"/>
      <c r="RFH24" s="38"/>
      <c r="RFI24" s="38"/>
      <c r="RFJ24" s="38"/>
      <c r="RFK24" s="38"/>
      <c r="RFL24" s="38"/>
      <c r="RFM24" s="38"/>
      <c r="RFN24" s="38"/>
      <c r="RFO24" s="38"/>
      <c r="RFP24" s="38"/>
      <c r="RFQ24" s="38"/>
      <c r="RFR24" s="38"/>
      <c r="RFS24" s="38"/>
      <c r="RFT24" s="38"/>
      <c r="RFU24" s="38"/>
      <c r="RFV24" s="38"/>
      <c r="RFW24" s="38"/>
      <c r="RFX24" s="38"/>
      <c r="RFY24" s="38"/>
      <c r="RFZ24" s="38"/>
      <c r="RGA24" s="38"/>
      <c r="RGB24" s="38"/>
      <c r="RGC24" s="38"/>
      <c r="RGD24" s="38"/>
      <c r="RGE24" s="38"/>
      <c r="RGF24" s="38"/>
      <c r="RGG24" s="38"/>
      <c r="RGH24" s="38"/>
      <c r="RGI24" s="38"/>
      <c r="RGJ24" s="38"/>
      <c r="RGK24" s="38"/>
      <c r="RGL24" s="38"/>
      <c r="RGM24" s="38"/>
      <c r="RGN24" s="38"/>
      <c r="RGO24" s="38"/>
      <c r="RGP24" s="38"/>
      <c r="RGQ24" s="38"/>
      <c r="RGR24" s="38"/>
      <c r="RGS24" s="38"/>
      <c r="RGT24" s="38"/>
      <c r="RGU24" s="38"/>
      <c r="RGV24" s="38"/>
      <c r="RGW24" s="38"/>
      <c r="RGX24" s="38"/>
      <c r="RGY24" s="38"/>
      <c r="RGZ24" s="38"/>
      <c r="RHA24" s="38"/>
      <c r="RHB24" s="38"/>
      <c r="RHC24" s="38"/>
      <c r="RHD24" s="38"/>
      <c r="RHE24" s="38"/>
      <c r="RHF24" s="38"/>
      <c r="RHG24" s="38"/>
      <c r="RHH24" s="38"/>
      <c r="RHI24" s="38"/>
      <c r="RHJ24" s="38"/>
      <c r="RHK24" s="38"/>
      <c r="RHL24" s="38"/>
      <c r="RHM24" s="38"/>
      <c r="RHN24" s="38"/>
      <c r="RHO24" s="38"/>
      <c r="RHP24" s="38"/>
      <c r="RHQ24" s="38"/>
      <c r="RHR24" s="38"/>
      <c r="RHS24" s="38"/>
      <c r="RHT24" s="38"/>
      <c r="RHU24" s="38"/>
      <c r="RHV24" s="38"/>
      <c r="RHW24" s="38"/>
      <c r="RHX24" s="38"/>
      <c r="RHY24" s="38"/>
      <c r="RHZ24" s="38"/>
      <c r="RIA24" s="38"/>
      <c r="RIB24" s="38"/>
      <c r="RIC24" s="38"/>
      <c r="RID24" s="38"/>
      <c r="RIE24" s="38"/>
      <c r="RIF24" s="38"/>
      <c r="RIG24" s="38"/>
      <c r="RIH24" s="38"/>
      <c r="RII24" s="38"/>
      <c r="RIJ24" s="38"/>
      <c r="RIK24" s="38"/>
      <c r="RIL24" s="38"/>
      <c r="RIM24" s="38"/>
      <c r="RIN24" s="38"/>
      <c r="RIO24" s="38"/>
      <c r="RIP24" s="38"/>
      <c r="RIQ24" s="38"/>
      <c r="RIR24" s="38"/>
      <c r="RIS24" s="38"/>
      <c r="RIT24" s="38"/>
      <c r="RIU24" s="38"/>
      <c r="RIV24" s="38"/>
      <c r="RIW24" s="38"/>
      <c r="RIX24" s="38"/>
      <c r="RIY24" s="38"/>
      <c r="RIZ24" s="38"/>
      <c r="RJA24" s="38"/>
      <c r="RJB24" s="38"/>
      <c r="RJC24" s="38"/>
      <c r="RJD24" s="38"/>
      <c r="RJE24" s="38"/>
      <c r="RJF24" s="38"/>
      <c r="RJG24" s="38"/>
      <c r="RJH24" s="38"/>
      <c r="RJI24" s="38"/>
      <c r="RJJ24" s="38"/>
      <c r="RJK24" s="38"/>
      <c r="RJL24" s="38"/>
      <c r="RJM24" s="38"/>
      <c r="RJN24" s="38"/>
      <c r="RJO24" s="38"/>
      <c r="RJP24" s="38"/>
      <c r="RJQ24" s="38"/>
      <c r="RJR24" s="38"/>
      <c r="RJS24" s="38"/>
      <c r="RJT24" s="38"/>
      <c r="RJU24" s="38"/>
      <c r="RJV24" s="38"/>
      <c r="RJW24" s="38"/>
      <c r="RJX24" s="38"/>
      <c r="RJY24" s="38"/>
      <c r="RJZ24" s="38"/>
      <c r="RKA24" s="38"/>
      <c r="RKB24" s="38"/>
      <c r="RKC24" s="38"/>
      <c r="RKD24" s="38"/>
      <c r="RKE24" s="38"/>
      <c r="RKF24" s="38"/>
      <c r="RKG24" s="38"/>
      <c r="RKH24" s="38"/>
      <c r="RKI24" s="38"/>
      <c r="RKJ24" s="38"/>
      <c r="RKK24" s="38"/>
      <c r="RKL24" s="38"/>
      <c r="RKM24" s="38"/>
      <c r="RKN24" s="38"/>
      <c r="RKO24" s="38"/>
      <c r="RKP24" s="38"/>
      <c r="RKQ24" s="38"/>
      <c r="RKR24" s="38"/>
      <c r="RKS24" s="38"/>
      <c r="RKT24" s="38"/>
      <c r="RKU24" s="38"/>
      <c r="RKV24" s="38"/>
      <c r="RKW24" s="38"/>
      <c r="RKX24" s="38"/>
      <c r="RKY24" s="38"/>
      <c r="RKZ24" s="38"/>
      <c r="RLA24" s="38"/>
      <c r="RLB24" s="38"/>
      <c r="RLC24" s="38"/>
      <c r="RLD24" s="38"/>
      <c r="RLE24" s="38"/>
      <c r="RLF24" s="38"/>
      <c r="RLG24" s="38"/>
      <c r="RLH24" s="38"/>
      <c r="RLI24" s="38"/>
      <c r="RLJ24" s="38"/>
      <c r="RLK24" s="38"/>
      <c r="RLL24" s="38"/>
      <c r="RLM24" s="38"/>
      <c r="RLN24" s="38"/>
      <c r="RLO24" s="38"/>
      <c r="RLP24" s="38"/>
      <c r="RLQ24" s="38"/>
      <c r="RLR24" s="38"/>
      <c r="RLS24" s="38"/>
      <c r="RLT24" s="38"/>
      <c r="RLU24" s="38"/>
      <c r="RLV24" s="38"/>
      <c r="RLW24" s="38"/>
      <c r="RLX24" s="38"/>
      <c r="RLY24" s="38"/>
      <c r="RLZ24" s="38"/>
      <c r="RMA24" s="38"/>
      <c r="RMB24" s="38"/>
      <c r="RMC24" s="38"/>
      <c r="RMD24" s="38"/>
      <c r="RME24" s="38"/>
      <c r="RMF24" s="38"/>
      <c r="RMG24" s="38"/>
      <c r="RMH24" s="38"/>
      <c r="RMI24" s="38"/>
      <c r="RMJ24" s="38"/>
      <c r="RMK24" s="38"/>
      <c r="RML24" s="38"/>
      <c r="RMM24" s="38"/>
      <c r="RMN24" s="38"/>
      <c r="RMO24" s="38"/>
      <c r="RMP24" s="38"/>
      <c r="RMQ24" s="38"/>
      <c r="RMR24" s="38"/>
      <c r="RMS24" s="38"/>
      <c r="RMT24" s="38"/>
      <c r="RMU24" s="38"/>
      <c r="RMV24" s="38"/>
      <c r="RMW24" s="38"/>
      <c r="RMX24" s="38"/>
      <c r="RMY24" s="38"/>
      <c r="RMZ24" s="38"/>
      <c r="RNA24" s="38"/>
      <c r="RNB24" s="38"/>
      <c r="RNC24" s="38"/>
      <c r="RND24" s="38"/>
      <c r="RNE24" s="38"/>
      <c r="RNF24" s="38"/>
      <c r="RNG24" s="38"/>
      <c r="RNH24" s="38"/>
      <c r="RNI24" s="38"/>
      <c r="RNJ24" s="38"/>
      <c r="RNK24" s="38"/>
      <c r="RNL24" s="38"/>
      <c r="RNM24" s="38"/>
      <c r="RNN24" s="38"/>
      <c r="RNO24" s="38"/>
      <c r="RNP24" s="38"/>
      <c r="RNQ24" s="38"/>
      <c r="RNR24" s="38"/>
      <c r="RNS24" s="38"/>
      <c r="RNT24" s="38"/>
      <c r="RNU24" s="38"/>
      <c r="RNV24" s="38"/>
      <c r="RNW24" s="38"/>
      <c r="RNX24" s="38"/>
      <c r="RNY24" s="38"/>
      <c r="RNZ24" s="38"/>
      <c r="ROA24" s="38"/>
      <c r="ROB24" s="38"/>
      <c r="ROC24" s="38"/>
      <c r="ROD24" s="38"/>
      <c r="ROE24" s="38"/>
      <c r="ROF24" s="38"/>
      <c r="ROG24" s="38"/>
      <c r="ROH24" s="38"/>
      <c r="ROI24" s="38"/>
      <c r="ROJ24" s="38"/>
      <c r="ROK24" s="38"/>
      <c r="ROL24" s="38"/>
      <c r="ROM24" s="38"/>
      <c r="RON24" s="38"/>
      <c r="ROO24" s="38"/>
      <c r="ROP24" s="38"/>
      <c r="ROQ24" s="38"/>
      <c r="ROR24" s="38"/>
      <c r="ROS24" s="38"/>
      <c r="ROT24" s="38"/>
      <c r="ROU24" s="38"/>
      <c r="ROV24" s="38"/>
      <c r="ROW24" s="38"/>
      <c r="ROX24" s="38"/>
      <c r="ROY24" s="38"/>
      <c r="ROZ24" s="38"/>
      <c r="RPA24" s="38"/>
      <c r="RPB24" s="38"/>
      <c r="RPC24" s="38"/>
      <c r="RPD24" s="38"/>
      <c r="RPE24" s="38"/>
      <c r="RPF24" s="38"/>
      <c r="RPG24" s="38"/>
      <c r="RPH24" s="38"/>
      <c r="RPI24" s="38"/>
      <c r="RPJ24" s="38"/>
      <c r="RPK24" s="38"/>
      <c r="RPL24" s="38"/>
      <c r="RPM24" s="38"/>
      <c r="RPN24" s="38"/>
      <c r="RPO24" s="38"/>
      <c r="RPP24" s="38"/>
      <c r="RPQ24" s="38"/>
      <c r="RPR24" s="38"/>
      <c r="RPS24" s="38"/>
      <c r="RPT24" s="38"/>
      <c r="RPU24" s="38"/>
      <c r="RPV24" s="38"/>
      <c r="RPW24" s="38"/>
      <c r="RPX24" s="38"/>
      <c r="RPY24" s="38"/>
      <c r="RPZ24" s="38"/>
      <c r="RQA24" s="38"/>
      <c r="RQB24" s="38"/>
      <c r="RQC24" s="38"/>
      <c r="RQD24" s="38"/>
      <c r="RQE24" s="38"/>
      <c r="RQF24" s="38"/>
      <c r="RQG24" s="38"/>
      <c r="RQH24" s="38"/>
      <c r="RQI24" s="38"/>
      <c r="RQJ24" s="38"/>
      <c r="RQK24" s="38"/>
      <c r="RQL24" s="38"/>
      <c r="RQM24" s="38"/>
      <c r="RQN24" s="38"/>
      <c r="RQO24" s="38"/>
      <c r="RQP24" s="38"/>
      <c r="RQQ24" s="38"/>
      <c r="RQR24" s="38"/>
      <c r="RQS24" s="38"/>
      <c r="RQT24" s="38"/>
      <c r="RQU24" s="38"/>
      <c r="RQV24" s="38"/>
      <c r="RQW24" s="38"/>
      <c r="RQX24" s="38"/>
      <c r="RQY24" s="38"/>
      <c r="RQZ24" s="38"/>
      <c r="RRA24" s="38"/>
      <c r="RRB24" s="38"/>
      <c r="RRC24" s="38"/>
      <c r="RRD24" s="38"/>
      <c r="RRE24" s="38"/>
      <c r="RRF24" s="38"/>
      <c r="RRG24" s="38"/>
      <c r="RRH24" s="38"/>
      <c r="RRI24" s="38"/>
      <c r="RRJ24" s="38"/>
      <c r="RRK24" s="38"/>
      <c r="RRL24" s="38"/>
      <c r="RRM24" s="38"/>
      <c r="RRN24" s="38"/>
      <c r="RRO24" s="38"/>
      <c r="RRP24" s="38"/>
      <c r="RRQ24" s="38"/>
      <c r="RRR24" s="38"/>
      <c r="RRS24" s="38"/>
      <c r="RRT24" s="38"/>
      <c r="RRU24" s="38"/>
      <c r="RRV24" s="38"/>
      <c r="RRW24" s="38"/>
      <c r="RRX24" s="38"/>
      <c r="RRY24" s="38"/>
      <c r="RRZ24" s="38"/>
      <c r="RSA24" s="38"/>
      <c r="RSB24" s="38"/>
      <c r="RSC24" s="38"/>
      <c r="RSD24" s="38"/>
      <c r="RSE24" s="38"/>
      <c r="RSF24" s="38"/>
      <c r="RSG24" s="38"/>
      <c r="RSH24" s="38"/>
      <c r="RSI24" s="38"/>
      <c r="RSJ24" s="38"/>
      <c r="RSK24" s="38"/>
      <c r="RSL24" s="38"/>
      <c r="RSM24" s="38"/>
      <c r="RSN24" s="38"/>
      <c r="RSO24" s="38"/>
      <c r="RSP24" s="38"/>
      <c r="RSQ24" s="38"/>
      <c r="RSR24" s="38"/>
      <c r="RSS24" s="38"/>
      <c r="RST24" s="38"/>
      <c r="RSU24" s="38"/>
      <c r="RSV24" s="38"/>
      <c r="RSW24" s="38"/>
      <c r="RSX24" s="38"/>
      <c r="RSY24" s="38"/>
      <c r="RSZ24" s="38"/>
      <c r="RTA24" s="38"/>
      <c r="RTB24" s="38"/>
      <c r="RTC24" s="38"/>
      <c r="RTD24" s="38"/>
      <c r="RTE24" s="38"/>
      <c r="RTF24" s="38"/>
      <c r="RTG24" s="38"/>
      <c r="RTH24" s="38"/>
      <c r="RTI24" s="38"/>
      <c r="RTJ24" s="38"/>
      <c r="RTK24" s="38"/>
      <c r="RTL24" s="38"/>
      <c r="RTM24" s="38"/>
      <c r="RTN24" s="38"/>
      <c r="RTO24" s="38"/>
      <c r="RTP24" s="38"/>
      <c r="RTQ24" s="38"/>
      <c r="RTR24" s="38"/>
      <c r="RTS24" s="38"/>
      <c r="RTT24" s="38"/>
      <c r="RTU24" s="38"/>
      <c r="RTV24" s="38"/>
      <c r="RTW24" s="38"/>
      <c r="RTX24" s="38"/>
      <c r="RTY24" s="38"/>
      <c r="RTZ24" s="38"/>
      <c r="RUA24" s="38"/>
      <c r="RUB24" s="38"/>
      <c r="RUC24" s="38"/>
      <c r="RUD24" s="38"/>
      <c r="RUE24" s="38"/>
      <c r="RUF24" s="38"/>
      <c r="RUG24" s="38"/>
      <c r="RUH24" s="38"/>
      <c r="RUI24" s="38"/>
      <c r="RUJ24" s="38"/>
      <c r="RUK24" s="38"/>
      <c r="RUL24" s="38"/>
      <c r="RUM24" s="38"/>
      <c r="RUN24" s="38"/>
      <c r="RUO24" s="38"/>
      <c r="RUP24" s="38"/>
      <c r="RUQ24" s="38"/>
      <c r="RUR24" s="38"/>
      <c r="RUS24" s="38"/>
      <c r="RUT24" s="38"/>
      <c r="RUU24" s="38"/>
      <c r="RUV24" s="38"/>
      <c r="RUW24" s="38"/>
      <c r="RUX24" s="38"/>
      <c r="RUY24" s="38"/>
      <c r="RUZ24" s="38"/>
      <c r="RVA24" s="38"/>
      <c r="RVB24" s="38"/>
      <c r="RVC24" s="38"/>
      <c r="RVD24" s="38"/>
      <c r="RVE24" s="38"/>
      <c r="RVF24" s="38"/>
      <c r="RVG24" s="38"/>
      <c r="RVH24" s="38"/>
      <c r="RVI24" s="38"/>
      <c r="RVJ24" s="38"/>
      <c r="RVK24" s="38"/>
      <c r="RVL24" s="38"/>
      <c r="RVM24" s="38"/>
      <c r="RVN24" s="38"/>
      <c r="RVO24" s="38"/>
      <c r="RVP24" s="38"/>
      <c r="RVQ24" s="38"/>
      <c r="RVR24" s="38"/>
      <c r="RVS24" s="38"/>
      <c r="RVT24" s="38"/>
      <c r="RVU24" s="38"/>
      <c r="RVV24" s="38"/>
      <c r="RVW24" s="38"/>
      <c r="RVX24" s="38"/>
      <c r="RVY24" s="38"/>
      <c r="RVZ24" s="38"/>
      <c r="RWA24" s="38"/>
      <c r="RWB24" s="38"/>
      <c r="RWC24" s="38"/>
      <c r="RWD24" s="38"/>
      <c r="RWE24" s="38"/>
      <c r="RWF24" s="38"/>
      <c r="RWG24" s="38"/>
      <c r="RWH24" s="38"/>
      <c r="RWI24" s="38"/>
      <c r="RWJ24" s="38"/>
      <c r="RWK24" s="38"/>
      <c r="RWL24" s="38"/>
      <c r="RWM24" s="38"/>
      <c r="RWN24" s="38"/>
      <c r="RWO24" s="38"/>
      <c r="RWP24" s="38"/>
      <c r="RWQ24" s="38"/>
      <c r="RWR24" s="38"/>
      <c r="RWS24" s="38"/>
      <c r="RWT24" s="38"/>
      <c r="RWU24" s="38"/>
      <c r="RWV24" s="38"/>
      <c r="RWW24" s="38"/>
      <c r="RWX24" s="38"/>
      <c r="RWY24" s="38"/>
      <c r="RWZ24" s="38"/>
      <c r="RXA24" s="38"/>
      <c r="RXB24" s="38"/>
      <c r="RXC24" s="38"/>
      <c r="RXD24" s="38"/>
      <c r="RXE24" s="38"/>
      <c r="RXF24" s="38"/>
      <c r="RXG24" s="38"/>
      <c r="RXH24" s="38"/>
      <c r="RXI24" s="38"/>
      <c r="RXJ24" s="38"/>
      <c r="RXK24" s="38"/>
      <c r="RXL24" s="38"/>
      <c r="RXM24" s="38"/>
      <c r="RXN24" s="38"/>
      <c r="RXO24" s="38"/>
      <c r="RXP24" s="38"/>
      <c r="RXQ24" s="38"/>
      <c r="RXR24" s="38"/>
      <c r="RXS24" s="38"/>
      <c r="RXT24" s="38"/>
      <c r="RXU24" s="38"/>
      <c r="RXV24" s="38"/>
      <c r="RXW24" s="38"/>
      <c r="RXX24" s="38"/>
      <c r="RXY24" s="38"/>
      <c r="RXZ24" s="38"/>
      <c r="RYA24" s="38"/>
      <c r="RYB24" s="38"/>
      <c r="RYC24" s="38"/>
      <c r="RYD24" s="38"/>
      <c r="RYE24" s="38"/>
      <c r="RYF24" s="38"/>
      <c r="RYG24" s="38"/>
      <c r="RYH24" s="38"/>
      <c r="RYI24" s="38"/>
      <c r="RYJ24" s="38"/>
      <c r="RYK24" s="38"/>
      <c r="RYL24" s="38"/>
      <c r="RYM24" s="38"/>
      <c r="RYN24" s="38"/>
      <c r="RYO24" s="38"/>
      <c r="RYP24" s="38"/>
      <c r="RYQ24" s="38"/>
      <c r="RYR24" s="38"/>
      <c r="RYS24" s="38"/>
      <c r="RYT24" s="38"/>
      <c r="RYU24" s="38"/>
      <c r="RYV24" s="38"/>
      <c r="RYW24" s="38"/>
      <c r="RYX24" s="38"/>
      <c r="RYY24" s="38"/>
      <c r="RYZ24" s="38"/>
      <c r="RZA24" s="38"/>
      <c r="RZB24" s="38"/>
      <c r="RZC24" s="38"/>
      <c r="RZD24" s="38"/>
      <c r="RZE24" s="38"/>
      <c r="RZF24" s="38"/>
      <c r="RZG24" s="38"/>
      <c r="RZH24" s="38"/>
      <c r="RZI24" s="38"/>
      <c r="RZJ24" s="38"/>
      <c r="RZK24" s="38"/>
      <c r="RZL24" s="38"/>
      <c r="RZM24" s="38"/>
      <c r="RZN24" s="38"/>
      <c r="RZO24" s="38"/>
      <c r="RZP24" s="38"/>
      <c r="RZQ24" s="38"/>
      <c r="RZR24" s="38"/>
      <c r="RZS24" s="38"/>
      <c r="RZT24" s="38"/>
      <c r="RZU24" s="38"/>
      <c r="RZV24" s="38"/>
      <c r="RZW24" s="38"/>
      <c r="RZX24" s="38"/>
      <c r="RZY24" s="38"/>
      <c r="RZZ24" s="38"/>
      <c r="SAA24" s="38"/>
      <c r="SAB24" s="38"/>
      <c r="SAC24" s="38"/>
      <c r="SAD24" s="38"/>
      <c r="SAE24" s="38"/>
      <c r="SAF24" s="38"/>
      <c r="SAG24" s="38"/>
      <c r="SAH24" s="38"/>
      <c r="SAI24" s="38"/>
      <c r="SAJ24" s="38"/>
      <c r="SAK24" s="38"/>
      <c r="SAL24" s="38"/>
      <c r="SAM24" s="38"/>
      <c r="SAN24" s="38"/>
      <c r="SAO24" s="38"/>
      <c r="SAP24" s="38"/>
      <c r="SAQ24" s="38"/>
      <c r="SAR24" s="38"/>
      <c r="SAS24" s="38"/>
      <c r="SAT24" s="38"/>
      <c r="SAU24" s="38"/>
      <c r="SAV24" s="38"/>
      <c r="SAW24" s="38"/>
      <c r="SAX24" s="38"/>
      <c r="SAY24" s="38"/>
      <c r="SAZ24" s="38"/>
      <c r="SBA24" s="38"/>
      <c r="SBB24" s="38"/>
      <c r="SBC24" s="38"/>
      <c r="SBD24" s="38"/>
      <c r="SBE24" s="38"/>
      <c r="SBF24" s="38"/>
      <c r="SBG24" s="38"/>
      <c r="SBH24" s="38"/>
      <c r="SBI24" s="38"/>
      <c r="SBJ24" s="38"/>
      <c r="SBK24" s="38"/>
      <c r="SBL24" s="38"/>
      <c r="SBM24" s="38"/>
      <c r="SBN24" s="38"/>
      <c r="SBO24" s="38"/>
      <c r="SBP24" s="38"/>
      <c r="SBQ24" s="38"/>
      <c r="SBR24" s="38"/>
      <c r="SBS24" s="38"/>
      <c r="SBT24" s="38"/>
      <c r="SBU24" s="38"/>
      <c r="SBV24" s="38"/>
      <c r="SBW24" s="38"/>
      <c r="SBX24" s="38"/>
      <c r="SBY24" s="38"/>
      <c r="SBZ24" s="38"/>
      <c r="SCA24" s="38"/>
      <c r="SCB24" s="38"/>
      <c r="SCC24" s="38"/>
      <c r="SCD24" s="38"/>
      <c r="SCE24" s="38"/>
      <c r="SCF24" s="38"/>
      <c r="SCG24" s="38"/>
      <c r="SCH24" s="38"/>
      <c r="SCI24" s="38"/>
      <c r="SCJ24" s="38"/>
      <c r="SCK24" s="38"/>
      <c r="SCL24" s="38"/>
      <c r="SCM24" s="38"/>
      <c r="SCN24" s="38"/>
      <c r="SCO24" s="38"/>
      <c r="SCP24" s="38"/>
      <c r="SCQ24" s="38"/>
      <c r="SCR24" s="38"/>
      <c r="SCS24" s="38"/>
      <c r="SCT24" s="38"/>
      <c r="SCU24" s="38"/>
      <c r="SCV24" s="38"/>
      <c r="SCW24" s="38"/>
      <c r="SCX24" s="38"/>
      <c r="SCY24" s="38"/>
      <c r="SCZ24" s="38"/>
      <c r="SDA24" s="38"/>
      <c r="SDB24" s="38"/>
      <c r="SDC24" s="38"/>
      <c r="SDD24" s="38"/>
      <c r="SDE24" s="38"/>
      <c r="SDF24" s="38"/>
      <c r="SDG24" s="38"/>
      <c r="SDH24" s="38"/>
      <c r="SDI24" s="38"/>
      <c r="SDJ24" s="38"/>
      <c r="SDK24" s="38"/>
      <c r="SDL24" s="38"/>
      <c r="SDM24" s="38"/>
      <c r="SDN24" s="38"/>
      <c r="SDO24" s="38"/>
      <c r="SDP24" s="38"/>
      <c r="SDQ24" s="38"/>
      <c r="SDR24" s="38"/>
      <c r="SDS24" s="38"/>
      <c r="SDT24" s="38"/>
      <c r="SDU24" s="38"/>
      <c r="SDV24" s="38"/>
      <c r="SDW24" s="38"/>
      <c r="SDX24" s="38"/>
      <c r="SDY24" s="38"/>
      <c r="SDZ24" s="38"/>
      <c r="SEA24" s="38"/>
      <c r="SEB24" s="38"/>
      <c r="SEC24" s="38"/>
      <c r="SED24" s="38"/>
      <c r="SEE24" s="38"/>
      <c r="SEF24" s="38"/>
      <c r="SEG24" s="38"/>
      <c r="SEH24" s="38"/>
      <c r="SEI24" s="38"/>
      <c r="SEJ24" s="38"/>
      <c r="SEK24" s="38"/>
      <c r="SEL24" s="38"/>
      <c r="SEM24" s="38"/>
      <c r="SEN24" s="38"/>
      <c r="SEO24" s="38"/>
      <c r="SEP24" s="38"/>
      <c r="SEQ24" s="38"/>
      <c r="SER24" s="38"/>
      <c r="SES24" s="38"/>
      <c r="SET24" s="38"/>
      <c r="SEU24" s="38"/>
      <c r="SEV24" s="38"/>
      <c r="SEW24" s="38"/>
      <c r="SEX24" s="38"/>
      <c r="SEY24" s="38"/>
      <c r="SEZ24" s="38"/>
      <c r="SFA24" s="38"/>
      <c r="SFB24" s="38"/>
      <c r="SFC24" s="38"/>
      <c r="SFD24" s="38"/>
      <c r="SFE24" s="38"/>
      <c r="SFF24" s="38"/>
      <c r="SFG24" s="38"/>
      <c r="SFH24" s="38"/>
      <c r="SFI24" s="38"/>
      <c r="SFJ24" s="38"/>
      <c r="SFK24" s="38"/>
      <c r="SFL24" s="38"/>
      <c r="SFM24" s="38"/>
      <c r="SFN24" s="38"/>
      <c r="SFO24" s="38"/>
      <c r="SFP24" s="38"/>
      <c r="SFQ24" s="38"/>
      <c r="SFR24" s="38"/>
      <c r="SFS24" s="38"/>
      <c r="SFT24" s="38"/>
      <c r="SFU24" s="38"/>
      <c r="SFV24" s="38"/>
      <c r="SFW24" s="38"/>
      <c r="SFX24" s="38"/>
      <c r="SFY24" s="38"/>
      <c r="SFZ24" s="38"/>
      <c r="SGA24" s="38"/>
      <c r="SGB24" s="38"/>
      <c r="SGC24" s="38"/>
      <c r="SGD24" s="38"/>
      <c r="SGE24" s="38"/>
      <c r="SGF24" s="38"/>
      <c r="SGG24" s="38"/>
      <c r="SGH24" s="38"/>
      <c r="SGI24" s="38"/>
      <c r="SGJ24" s="38"/>
      <c r="SGK24" s="38"/>
      <c r="SGL24" s="38"/>
      <c r="SGM24" s="38"/>
      <c r="SGN24" s="38"/>
      <c r="SGO24" s="38"/>
      <c r="SGP24" s="38"/>
      <c r="SGQ24" s="38"/>
      <c r="SGR24" s="38"/>
      <c r="SGS24" s="38"/>
      <c r="SGT24" s="38"/>
      <c r="SGU24" s="38"/>
      <c r="SGV24" s="38"/>
      <c r="SGW24" s="38"/>
      <c r="SGX24" s="38"/>
      <c r="SGY24" s="38"/>
      <c r="SGZ24" s="38"/>
      <c r="SHA24" s="38"/>
      <c r="SHB24" s="38"/>
      <c r="SHC24" s="38"/>
      <c r="SHD24" s="38"/>
      <c r="SHE24" s="38"/>
      <c r="SHF24" s="38"/>
      <c r="SHG24" s="38"/>
      <c r="SHH24" s="38"/>
      <c r="SHI24" s="38"/>
      <c r="SHJ24" s="38"/>
      <c r="SHK24" s="38"/>
      <c r="SHL24" s="38"/>
      <c r="SHM24" s="38"/>
      <c r="SHN24" s="38"/>
      <c r="SHO24" s="38"/>
      <c r="SHP24" s="38"/>
      <c r="SHQ24" s="38"/>
      <c r="SHR24" s="38"/>
      <c r="SHS24" s="38"/>
      <c r="SHT24" s="38"/>
      <c r="SHU24" s="38"/>
      <c r="SHV24" s="38"/>
      <c r="SHW24" s="38"/>
      <c r="SHX24" s="38"/>
      <c r="SHY24" s="38"/>
      <c r="SHZ24" s="38"/>
      <c r="SIA24" s="38"/>
      <c r="SIB24" s="38"/>
      <c r="SIC24" s="38"/>
      <c r="SID24" s="38"/>
      <c r="SIE24" s="38"/>
      <c r="SIF24" s="38"/>
      <c r="SIG24" s="38"/>
      <c r="SIH24" s="38"/>
      <c r="SII24" s="38"/>
      <c r="SIJ24" s="38"/>
      <c r="SIK24" s="38"/>
      <c r="SIL24" s="38"/>
      <c r="SIM24" s="38"/>
      <c r="SIN24" s="38"/>
      <c r="SIO24" s="38"/>
      <c r="SIP24" s="38"/>
      <c r="SIQ24" s="38"/>
      <c r="SIR24" s="38"/>
      <c r="SIS24" s="38"/>
      <c r="SIT24" s="38"/>
      <c r="SIU24" s="38"/>
      <c r="SIV24" s="38"/>
      <c r="SIW24" s="38"/>
      <c r="SIX24" s="38"/>
      <c r="SIY24" s="38"/>
      <c r="SIZ24" s="38"/>
      <c r="SJA24" s="38"/>
      <c r="SJB24" s="38"/>
      <c r="SJC24" s="38"/>
      <c r="SJD24" s="38"/>
      <c r="SJE24" s="38"/>
      <c r="SJF24" s="38"/>
      <c r="SJG24" s="38"/>
      <c r="SJH24" s="38"/>
      <c r="SJI24" s="38"/>
      <c r="SJJ24" s="38"/>
      <c r="SJK24" s="38"/>
      <c r="SJL24" s="38"/>
      <c r="SJM24" s="38"/>
      <c r="SJN24" s="38"/>
      <c r="SJO24" s="38"/>
      <c r="SJP24" s="38"/>
      <c r="SJQ24" s="38"/>
      <c r="SJR24" s="38"/>
      <c r="SJS24" s="38"/>
      <c r="SJT24" s="38"/>
      <c r="SJU24" s="38"/>
      <c r="SJV24" s="38"/>
      <c r="SJW24" s="38"/>
      <c r="SJX24" s="38"/>
      <c r="SJY24" s="38"/>
      <c r="SJZ24" s="38"/>
      <c r="SKA24" s="38"/>
      <c r="SKB24" s="38"/>
      <c r="SKC24" s="38"/>
      <c r="SKD24" s="38"/>
      <c r="SKE24" s="38"/>
      <c r="SKF24" s="38"/>
      <c r="SKG24" s="38"/>
      <c r="SKH24" s="38"/>
      <c r="SKI24" s="38"/>
      <c r="SKJ24" s="38"/>
      <c r="SKK24" s="38"/>
      <c r="SKL24" s="38"/>
      <c r="SKM24" s="38"/>
      <c r="SKN24" s="38"/>
      <c r="SKO24" s="38"/>
      <c r="SKP24" s="38"/>
      <c r="SKQ24" s="38"/>
      <c r="SKR24" s="38"/>
      <c r="SKS24" s="38"/>
      <c r="SKT24" s="38"/>
      <c r="SKU24" s="38"/>
      <c r="SKV24" s="38"/>
      <c r="SKW24" s="38"/>
      <c r="SKX24" s="38"/>
      <c r="SKY24" s="38"/>
      <c r="SKZ24" s="38"/>
      <c r="SLA24" s="38"/>
      <c r="SLB24" s="38"/>
      <c r="SLC24" s="38"/>
      <c r="SLD24" s="38"/>
      <c r="SLE24" s="38"/>
      <c r="SLF24" s="38"/>
      <c r="SLG24" s="38"/>
      <c r="SLH24" s="38"/>
      <c r="SLI24" s="38"/>
      <c r="SLJ24" s="38"/>
      <c r="SLK24" s="38"/>
      <c r="SLL24" s="38"/>
      <c r="SLM24" s="38"/>
      <c r="SLN24" s="38"/>
      <c r="SLO24" s="38"/>
      <c r="SLP24" s="38"/>
      <c r="SLQ24" s="38"/>
      <c r="SLR24" s="38"/>
      <c r="SLS24" s="38"/>
      <c r="SLT24" s="38"/>
      <c r="SLU24" s="38"/>
      <c r="SLV24" s="38"/>
      <c r="SLW24" s="38"/>
      <c r="SLX24" s="38"/>
      <c r="SLY24" s="38"/>
      <c r="SLZ24" s="38"/>
      <c r="SMA24" s="38"/>
      <c r="SMB24" s="38"/>
      <c r="SMC24" s="38"/>
      <c r="SMD24" s="38"/>
      <c r="SME24" s="38"/>
      <c r="SMF24" s="38"/>
      <c r="SMG24" s="38"/>
      <c r="SMH24" s="38"/>
      <c r="SMI24" s="38"/>
      <c r="SMJ24" s="38"/>
      <c r="SMK24" s="38"/>
      <c r="SML24" s="38"/>
      <c r="SMM24" s="38"/>
      <c r="SMN24" s="38"/>
      <c r="SMO24" s="38"/>
      <c r="SMP24" s="38"/>
      <c r="SMQ24" s="38"/>
      <c r="SMR24" s="38"/>
      <c r="SMS24" s="38"/>
      <c r="SMT24" s="38"/>
      <c r="SMU24" s="38"/>
      <c r="SMV24" s="38"/>
      <c r="SMW24" s="38"/>
      <c r="SMX24" s="38"/>
      <c r="SMY24" s="38"/>
      <c r="SMZ24" s="38"/>
      <c r="SNA24" s="38"/>
      <c r="SNB24" s="38"/>
      <c r="SNC24" s="38"/>
      <c r="SND24" s="38"/>
      <c r="SNE24" s="38"/>
      <c r="SNF24" s="38"/>
      <c r="SNG24" s="38"/>
      <c r="SNH24" s="38"/>
      <c r="SNI24" s="38"/>
      <c r="SNJ24" s="38"/>
      <c r="SNK24" s="38"/>
      <c r="SNL24" s="38"/>
      <c r="SNM24" s="38"/>
      <c r="SNN24" s="38"/>
      <c r="SNO24" s="38"/>
      <c r="SNP24" s="38"/>
      <c r="SNQ24" s="38"/>
      <c r="SNR24" s="38"/>
      <c r="SNS24" s="38"/>
      <c r="SNT24" s="38"/>
      <c r="SNU24" s="38"/>
      <c r="SNV24" s="38"/>
      <c r="SNW24" s="38"/>
      <c r="SNX24" s="38"/>
      <c r="SNY24" s="38"/>
      <c r="SNZ24" s="38"/>
      <c r="SOA24" s="38"/>
      <c r="SOB24" s="38"/>
      <c r="SOC24" s="38"/>
      <c r="SOD24" s="38"/>
      <c r="SOE24" s="38"/>
      <c r="SOF24" s="38"/>
      <c r="SOG24" s="38"/>
      <c r="SOH24" s="38"/>
      <c r="SOI24" s="38"/>
      <c r="SOJ24" s="38"/>
      <c r="SOK24" s="38"/>
      <c r="SOL24" s="38"/>
      <c r="SOM24" s="38"/>
      <c r="SON24" s="38"/>
      <c r="SOO24" s="38"/>
      <c r="SOP24" s="38"/>
      <c r="SOQ24" s="38"/>
      <c r="SOR24" s="38"/>
      <c r="SOS24" s="38"/>
      <c r="SOT24" s="38"/>
      <c r="SOU24" s="38"/>
      <c r="SOV24" s="38"/>
      <c r="SOW24" s="38"/>
      <c r="SOX24" s="38"/>
      <c r="SOY24" s="38"/>
      <c r="SOZ24" s="38"/>
      <c r="SPA24" s="38"/>
      <c r="SPB24" s="38"/>
      <c r="SPC24" s="38"/>
      <c r="SPD24" s="38"/>
      <c r="SPE24" s="38"/>
      <c r="SPF24" s="38"/>
      <c r="SPG24" s="38"/>
      <c r="SPH24" s="38"/>
      <c r="SPI24" s="38"/>
      <c r="SPJ24" s="38"/>
      <c r="SPK24" s="38"/>
      <c r="SPL24" s="38"/>
      <c r="SPM24" s="38"/>
      <c r="SPN24" s="38"/>
      <c r="SPO24" s="38"/>
      <c r="SPP24" s="38"/>
      <c r="SPQ24" s="38"/>
      <c r="SPR24" s="38"/>
      <c r="SPS24" s="38"/>
      <c r="SPT24" s="38"/>
      <c r="SPU24" s="38"/>
      <c r="SPV24" s="38"/>
      <c r="SPW24" s="38"/>
      <c r="SPX24" s="38"/>
      <c r="SPY24" s="38"/>
      <c r="SPZ24" s="38"/>
      <c r="SQA24" s="38"/>
      <c r="SQB24" s="38"/>
      <c r="SQC24" s="38"/>
      <c r="SQD24" s="38"/>
      <c r="SQE24" s="38"/>
      <c r="SQF24" s="38"/>
      <c r="SQG24" s="38"/>
      <c r="SQH24" s="38"/>
      <c r="SQI24" s="38"/>
      <c r="SQJ24" s="38"/>
      <c r="SQK24" s="38"/>
      <c r="SQL24" s="38"/>
      <c r="SQM24" s="38"/>
      <c r="SQN24" s="38"/>
      <c r="SQO24" s="38"/>
      <c r="SQP24" s="38"/>
      <c r="SQQ24" s="38"/>
      <c r="SQR24" s="38"/>
      <c r="SQS24" s="38"/>
      <c r="SQT24" s="38"/>
      <c r="SQU24" s="38"/>
      <c r="SQV24" s="38"/>
      <c r="SQW24" s="38"/>
      <c r="SQX24" s="38"/>
      <c r="SQY24" s="38"/>
      <c r="SQZ24" s="38"/>
      <c r="SRA24" s="38"/>
      <c r="SRB24" s="38"/>
      <c r="SRC24" s="38"/>
      <c r="SRD24" s="38"/>
      <c r="SRE24" s="38"/>
      <c r="SRF24" s="38"/>
      <c r="SRG24" s="38"/>
      <c r="SRH24" s="38"/>
      <c r="SRI24" s="38"/>
      <c r="SRJ24" s="38"/>
      <c r="SRK24" s="38"/>
      <c r="SRL24" s="38"/>
      <c r="SRM24" s="38"/>
      <c r="SRN24" s="38"/>
      <c r="SRO24" s="38"/>
      <c r="SRP24" s="38"/>
      <c r="SRQ24" s="38"/>
      <c r="SRR24" s="38"/>
      <c r="SRS24" s="38"/>
      <c r="SRT24" s="38"/>
      <c r="SRU24" s="38"/>
      <c r="SRV24" s="38"/>
      <c r="SRW24" s="38"/>
      <c r="SRX24" s="38"/>
      <c r="SRY24" s="38"/>
      <c r="SRZ24" s="38"/>
      <c r="SSA24" s="38"/>
      <c r="SSB24" s="38"/>
      <c r="SSC24" s="38"/>
      <c r="SSD24" s="38"/>
      <c r="SSE24" s="38"/>
      <c r="SSF24" s="38"/>
      <c r="SSG24" s="38"/>
      <c r="SSH24" s="38"/>
      <c r="SSI24" s="38"/>
      <c r="SSJ24" s="38"/>
      <c r="SSK24" s="38"/>
      <c r="SSL24" s="38"/>
      <c r="SSM24" s="38"/>
      <c r="SSN24" s="38"/>
      <c r="SSO24" s="38"/>
      <c r="SSP24" s="38"/>
      <c r="SSQ24" s="38"/>
      <c r="SSR24" s="38"/>
      <c r="SSS24" s="38"/>
      <c r="SST24" s="38"/>
      <c r="SSU24" s="38"/>
      <c r="SSV24" s="38"/>
      <c r="SSW24" s="38"/>
      <c r="SSX24" s="38"/>
      <c r="SSY24" s="38"/>
      <c r="SSZ24" s="38"/>
      <c r="STA24" s="38"/>
      <c r="STB24" s="38"/>
      <c r="STC24" s="38"/>
      <c r="STD24" s="38"/>
      <c r="STE24" s="38"/>
      <c r="STF24" s="38"/>
      <c r="STG24" s="38"/>
      <c r="STH24" s="38"/>
      <c r="STI24" s="38"/>
      <c r="STJ24" s="38"/>
      <c r="STK24" s="38"/>
      <c r="STL24" s="38"/>
      <c r="STM24" s="38"/>
      <c r="STN24" s="38"/>
      <c r="STO24" s="38"/>
      <c r="STP24" s="38"/>
      <c r="STQ24" s="38"/>
      <c r="STR24" s="38"/>
      <c r="STS24" s="38"/>
      <c r="STT24" s="38"/>
      <c r="STU24" s="38"/>
      <c r="STV24" s="38"/>
      <c r="STW24" s="38"/>
      <c r="STX24" s="38"/>
      <c r="STY24" s="38"/>
      <c r="STZ24" s="38"/>
      <c r="SUA24" s="38"/>
      <c r="SUB24" s="38"/>
      <c r="SUC24" s="38"/>
      <c r="SUD24" s="38"/>
      <c r="SUE24" s="38"/>
      <c r="SUF24" s="38"/>
      <c r="SUG24" s="38"/>
      <c r="SUH24" s="38"/>
      <c r="SUI24" s="38"/>
      <c r="SUJ24" s="38"/>
      <c r="SUK24" s="38"/>
      <c r="SUL24" s="38"/>
      <c r="SUM24" s="38"/>
      <c r="SUN24" s="38"/>
      <c r="SUO24" s="38"/>
      <c r="SUP24" s="38"/>
      <c r="SUQ24" s="38"/>
      <c r="SUR24" s="38"/>
      <c r="SUS24" s="38"/>
      <c r="SUT24" s="38"/>
      <c r="SUU24" s="38"/>
      <c r="SUV24" s="38"/>
      <c r="SUW24" s="38"/>
      <c r="SUX24" s="38"/>
      <c r="SUY24" s="38"/>
      <c r="SUZ24" s="38"/>
      <c r="SVA24" s="38"/>
      <c r="SVB24" s="38"/>
      <c r="SVC24" s="38"/>
      <c r="SVD24" s="38"/>
      <c r="SVE24" s="38"/>
      <c r="SVF24" s="38"/>
      <c r="SVG24" s="38"/>
      <c r="SVH24" s="38"/>
      <c r="SVI24" s="38"/>
      <c r="SVJ24" s="38"/>
      <c r="SVK24" s="38"/>
      <c r="SVL24" s="38"/>
      <c r="SVM24" s="38"/>
      <c r="SVN24" s="38"/>
      <c r="SVO24" s="38"/>
      <c r="SVP24" s="38"/>
      <c r="SVQ24" s="38"/>
      <c r="SVR24" s="38"/>
      <c r="SVS24" s="38"/>
      <c r="SVT24" s="38"/>
      <c r="SVU24" s="38"/>
      <c r="SVV24" s="38"/>
      <c r="SVW24" s="38"/>
      <c r="SVX24" s="38"/>
      <c r="SVY24" s="38"/>
      <c r="SVZ24" s="38"/>
      <c r="SWA24" s="38"/>
      <c r="SWB24" s="38"/>
      <c r="SWC24" s="38"/>
      <c r="SWD24" s="38"/>
      <c r="SWE24" s="38"/>
      <c r="SWF24" s="38"/>
      <c r="SWG24" s="38"/>
      <c r="SWH24" s="38"/>
      <c r="SWI24" s="38"/>
      <c r="SWJ24" s="38"/>
      <c r="SWK24" s="38"/>
      <c r="SWL24" s="38"/>
      <c r="SWM24" s="38"/>
      <c r="SWN24" s="38"/>
      <c r="SWO24" s="38"/>
      <c r="SWP24" s="38"/>
      <c r="SWQ24" s="38"/>
      <c r="SWR24" s="38"/>
      <c r="SWS24" s="38"/>
      <c r="SWT24" s="38"/>
      <c r="SWU24" s="38"/>
      <c r="SWV24" s="38"/>
      <c r="SWW24" s="38"/>
      <c r="SWX24" s="38"/>
      <c r="SWY24" s="38"/>
      <c r="SWZ24" s="38"/>
      <c r="SXA24" s="38"/>
      <c r="SXB24" s="38"/>
      <c r="SXC24" s="38"/>
      <c r="SXD24" s="38"/>
      <c r="SXE24" s="38"/>
      <c r="SXF24" s="38"/>
      <c r="SXG24" s="38"/>
      <c r="SXH24" s="38"/>
      <c r="SXI24" s="38"/>
      <c r="SXJ24" s="38"/>
      <c r="SXK24" s="38"/>
      <c r="SXL24" s="38"/>
      <c r="SXM24" s="38"/>
      <c r="SXN24" s="38"/>
      <c r="SXO24" s="38"/>
      <c r="SXP24" s="38"/>
      <c r="SXQ24" s="38"/>
      <c r="SXR24" s="38"/>
      <c r="SXS24" s="38"/>
      <c r="SXT24" s="38"/>
      <c r="SXU24" s="38"/>
      <c r="SXV24" s="38"/>
      <c r="SXW24" s="38"/>
      <c r="SXX24" s="38"/>
      <c r="SXY24" s="38"/>
      <c r="SXZ24" s="38"/>
      <c r="SYA24" s="38"/>
      <c r="SYB24" s="38"/>
      <c r="SYC24" s="38"/>
      <c r="SYD24" s="38"/>
      <c r="SYE24" s="38"/>
      <c r="SYF24" s="38"/>
      <c r="SYG24" s="38"/>
      <c r="SYH24" s="38"/>
      <c r="SYI24" s="38"/>
      <c r="SYJ24" s="38"/>
      <c r="SYK24" s="38"/>
      <c r="SYL24" s="38"/>
      <c r="SYM24" s="38"/>
      <c r="SYN24" s="38"/>
      <c r="SYO24" s="38"/>
      <c r="SYP24" s="38"/>
      <c r="SYQ24" s="38"/>
      <c r="SYR24" s="38"/>
      <c r="SYS24" s="38"/>
      <c r="SYT24" s="38"/>
      <c r="SYU24" s="38"/>
      <c r="SYV24" s="38"/>
      <c r="SYW24" s="38"/>
      <c r="SYX24" s="38"/>
      <c r="SYY24" s="38"/>
      <c r="SYZ24" s="38"/>
      <c r="SZA24" s="38"/>
      <c r="SZB24" s="38"/>
      <c r="SZC24" s="38"/>
      <c r="SZD24" s="38"/>
      <c r="SZE24" s="38"/>
      <c r="SZF24" s="38"/>
      <c r="SZG24" s="38"/>
      <c r="SZH24" s="38"/>
      <c r="SZI24" s="38"/>
      <c r="SZJ24" s="38"/>
      <c r="SZK24" s="38"/>
      <c r="SZL24" s="38"/>
      <c r="SZM24" s="38"/>
      <c r="SZN24" s="38"/>
      <c r="SZO24" s="38"/>
      <c r="SZP24" s="38"/>
      <c r="SZQ24" s="38"/>
      <c r="SZR24" s="38"/>
      <c r="SZS24" s="38"/>
      <c r="SZT24" s="38"/>
      <c r="SZU24" s="38"/>
      <c r="SZV24" s="38"/>
      <c r="SZW24" s="38"/>
      <c r="SZX24" s="38"/>
      <c r="SZY24" s="38"/>
      <c r="SZZ24" s="38"/>
      <c r="TAA24" s="38"/>
      <c r="TAB24" s="38"/>
      <c r="TAC24" s="38"/>
      <c r="TAD24" s="38"/>
      <c r="TAE24" s="38"/>
      <c r="TAF24" s="38"/>
      <c r="TAG24" s="38"/>
      <c r="TAH24" s="38"/>
      <c r="TAI24" s="38"/>
      <c r="TAJ24" s="38"/>
      <c r="TAK24" s="38"/>
      <c r="TAL24" s="38"/>
      <c r="TAM24" s="38"/>
      <c r="TAN24" s="38"/>
      <c r="TAO24" s="38"/>
      <c r="TAP24" s="38"/>
      <c r="TAQ24" s="38"/>
      <c r="TAR24" s="38"/>
      <c r="TAS24" s="38"/>
      <c r="TAT24" s="38"/>
      <c r="TAU24" s="38"/>
      <c r="TAV24" s="38"/>
      <c r="TAW24" s="38"/>
      <c r="TAX24" s="38"/>
      <c r="TAY24" s="38"/>
      <c r="TAZ24" s="38"/>
      <c r="TBA24" s="38"/>
      <c r="TBB24" s="38"/>
      <c r="TBC24" s="38"/>
      <c r="TBD24" s="38"/>
      <c r="TBE24" s="38"/>
      <c r="TBF24" s="38"/>
      <c r="TBG24" s="38"/>
      <c r="TBH24" s="38"/>
      <c r="TBI24" s="38"/>
      <c r="TBJ24" s="38"/>
      <c r="TBK24" s="38"/>
      <c r="TBL24" s="38"/>
      <c r="TBM24" s="38"/>
      <c r="TBN24" s="38"/>
      <c r="TBO24" s="38"/>
      <c r="TBP24" s="38"/>
      <c r="TBQ24" s="38"/>
      <c r="TBR24" s="38"/>
      <c r="TBS24" s="38"/>
      <c r="TBT24" s="38"/>
      <c r="TBU24" s="38"/>
      <c r="TBV24" s="38"/>
      <c r="TBW24" s="38"/>
      <c r="TBX24" s="38"/>
      <c r="TBY24" s="38"/>
      <c r="TBZ24" s="38"/>
      <c r="TCA24" s="38"/>
      <c r="TCB24" s="38"/>
      <c r="TCC24" s="38"/>
      <c r="TCD24" s="38"/>
      <c r="TCE24" s="38"/>
      <c r="TCF24" s="38"/>
      <c r="TCG24" s="38"/>
      <c r="TCH24" s="38"/>
      <c r="TCI24" s="38"/>
      <c r="TCJ24" s="38"/>
      <c r="TCK24" s="38"/>
      <c r="TCL24" s="38"/>
      <c r="TCM24" s="38"/>
      <c r="TCN24" s="38"/>
      <c r="TCO24" s="38"/>
      <c r="TCP24" s="38"/>
      <c r="TCQ24" s="38"/>
      <c r="TCR24" s="38"/>
      <c r="TCS24" s="38"/>
      <c r="TCT24" s="38"/>
      <c r="TCU24" s="38"/>
      <c r="TCV24" s="38"/>
      <c r="TCW24" s="38"/>
      <c r="TCX24" s="38"/>
      <c r="TCY24" s="38"/>
      <c r="TCZ24" s="38"/>
      <c r="TDA24" s="38"/>
      <c r="TDB24" s="38"/>
      <c r="TDC24" s="38"/>
      <c r="TDD24" s="38"/>
      <c r="TDE24" s="38"/>
      <c r="TDF24" s="38"/>
      <c r="TDG24" s="38"/>
      <c r="TDH24" s="38"/>
      <c r="TDI24" s="38"/>
      <c r="TDJ24" s="38"/>
      <c r="TDK24" s="38"/>
      <c r="TDL24" s="38"/>
      <c r="TDM24" s="38"/>
      <c r="TDN24" s="38"/>
      <c r="TDO24" s="38"/>
      <c r="TDP24" s="38"/>
      <c r="TDQ24" s="38"/>
      <c r="TDR24" s="38"/>
      <c r="TDS24" s="38"/>
      <c r="TDT24" s="38"/>
      <c r="TDU24" s="38"/>
      <c r="TDV24" s="38"/>
      <c r="TDW24" s="38"/>
      <c r="TDX24" s="38"/>
      <c r="TDY24" s="38"/>
      <c r="TDZ24" s="38"/>
      <c r="TEA24" s="38"/>
      <c r="TEB24" s="38"/>
      <c r="TEC24" s="38"/>
      <c r="TED24" s="38"/>
      <c r="TEE24" s="38"/>
      <c r="TEF24" s="38"/>
      <c r="TEG24" s="38"/>
      <c r="TEH24" s="38"/>
      <c r="TEI24" s="38"/>
      <c r="TEJ24" s="38"/>
      <c r="TEK24" s="38"/>
      <c r="TEL24" s="38"/>
      <c r="TEM24" s="38"/>
      <c r="TEN24" s="38"/>
      <c r="TEO24" s="38"/>
      <c r="TEP24" s="38"/>
      <c r="TEQ24" s="38"/>
      <c r="TER24" s="38"/>
      <c r="TES24" s="38"/>
      <c r="TET24" s="38"/>
      <c r="TEU24" s="38"/>
      <c r="TEV24" s="38"/>
      <c r="TEW24" s="38"/>
      <c r="TEX24" s="38"/>
      <c r="TEY24" s="38"/>
      <c r="TEZ24" s="38"/>
      <c r="TFA24" s="38"/>
      <c r="TFB24" s="38"/>
      <c r="TFC24" s="38"/>
      <c r="TFD24" s="38"/>
      <c r="TFE24" s="38"/>
      <c r="TFF24" s="38"/>
      <c r="TFG24" s="38"/>
      <c r="TFH24" s="38"/>
      <c r="TFI24" s="38"/>
      <c r="TFJ24" s="38"/>
      <c r="TFK24" s="38"/>
      <c r="TFL24" s="38"/>
      <c r="TFM24" s="38"/>
      <c r="TFN24" s="38"/>
      <c r="TFO24" s="38"/>
      <c r="TFP24" s="38"/>
      <c r="TFQ24" s="38"/>
      <c r="TFR24" s="38"/>
      <c r="TFS24" s="38"/>
      <c r="TFT24" s="38"/>
      <c r="TFU24" s="38"/>
      <c r="TFV24" s="38"/>
      <c r="TFW24" s="38"/>
      <c r="TFX24" s="38"/>
      <c r="TFY24" s="38"/>
      <c r="TFZ24" s="38"/>
      <c r="TGA24" s="38"/>
      <c r="TGB24" s="38"/>
      <c r="TGC24" s="38"/>
      <c r="TGD24" s="38"/>
      <c r="TGE24" s="38"/>
      <c r="TGF24" s="38"/>
      <c r="TGG24" s="38"/>
      <c r="TGH24" s="38"/>
      <c r="TGI24" s="38"/>
      <c r="TGJ24" s="38"/>
      <c r="TGK24" s="38"/>
      <c r="TGL24" s="38"/>
      <c r="TGM24" s="38"/>
      <c r="TGN24" s="38"/>
      <c r="TGO24" s="38"/>
      <c r="TGP24" s="38"/>
      <c r="TGQ24" s="38"/>
      <c r="TGR24" s="38"/>
      <c r="TGS24" s="38"/>
      <c r="TGT24" s="38"/>
      <c r="TGU24" s="38"/>
      <c r="TGV24" s="38"/>
      <c r="TGW24" s="38"/>
      <c r="TGX24" s="38"/>
      <c r="TGY24" s="38"/>
      <c r="TGZ24" s="38"/>
      <c r="THA24" s="38"/>
      <c r="THB24" s="38"/>
      <c r="THC24" s="38"/>
      <c r="THD24" s="38"/>
      <c r="THE24" s="38"/>
      <c r="THF24" s="38"/>
      <c r="THG24" s="38"/>
      <c r="THH24" s="38"/>
      <c r="THI24" s="38"/>
      <c r="THJ24" s="38"/>
      <c r="THK24" s="38"/>
      <c r="THL24" s="38"/>
      <c r="THM24" s="38"/>
      <c r="THN24" s="38"/>
      <c r="THO24" s="38"/>
      <c r="THP24" s="38"/>
      <c r="THQ24" s="38"/>
      <c r="THR24" s="38"/>
      <c r="THS24" s="38"/>
      <c r="THT24" s="38"/>
      <c r="THU24" s="38"/>
      <c r="THV24" s="38"/>
      <c r="THW24" s="38"/>
      <c r="THX24" s="38"/>
      <c r="THY24" s="38"/>
      <c r="THZ24" s="38"/>
      <c r="TIA24" s="38"/>
      <c r="TIB24" s="38"/>
      <c r="TIC24" s="38"/>
      <c r="TID24" s="38"/>
      <c r="TIE24" s="38"/>
      <c r="TIF24" s="38"/>
      <c r="TIG24" s="38"/>
      <c r="TIH24" s="38"/>
      <c r="TII24" s="38"/>
      <c r="TIJ24" s="38"/>
      <c r="TIK24" s="38"/>
      <c r="TIL24" s="38"/>
      <c r="TIM24" s="38"/>
      <c r="TIN24" s="38"/>
      <c r="TIO24" s="38"/>
      <c r="TIP24" s="38"/>
      <c r="TIQ24" s="38"/>
      <c r="TIR24" s="38"/>
      <c r="TIS24" s="38"/>
      <c r="TIT24" s="38"/>
      <c r="TIU24" s="38"/>
      <c r="TIV24" s="38"/>
      <c r="TIW24" s="38"/>
      <c r="TIX24" s="38"/>
      <c r="TIY24" s="38"/>
      <c r="TIZ24" s="38"/>
      <c r="TJA24" s="38"/>
      <c r="TJB24" s="38"/>
      <c r="TJC24" s="38"/>
      <c r="TJD24" s="38"/>
      <c r="TJE24" s="38"/>
      <c r="TJF24" s="38"/>
      <c r="TJG24" s="38"/>
      <c r="TJH24" s="38"/>
      <c r="TJI24" s="38"/>
      <c r="TJJ24" s="38"/>
      <c r="TJK24" s="38"/>
      <c r="TJL24" s="38"/>
      <c r="TJM24" s="38"/>
      <c r="TJN24" s="38"/>
      <c r="TJO24" s="38"/>
      <c r="TJP24" s="38"/>
      <c r="TJQ24" s="38"/>
      <c r="TJR24" s="38"/>
      <c r="TJS24" s="38"/>
      <c r="TJT24" s="38"/>
      <c r="TJU24" s="38"/>
      <c r="TJV24" s="38"/>
      <c r="TJW24" s="38"/>
      <c r="TJX24" s="38"/>
      <c r="TJY24" s="38"/>
      <c r="TJZ24" s="38"/>
      <c r="TKA24" s="38"/>
      <c r="TKB24" s="38"/>
      <c r="TKC24" s="38"/>
      <c r="TKD24" s="38"/>
      <c r="TKE24" s="38"/>
      <c r="TKF24" s="38"/>
      <c r="TKG24" s="38"/>
      <c r="TKH24" s="38"/>
      <c r="TKI24" s="38"/>
      <c r="TKJ24" s="38"/>
      <c r="TKK24" s="38"/>
      <c r="TKL24" s="38"/>
      <c r="TKM24" s="38"/>
      <c r="TKN24" s="38"/>
      <c r="TKO24" s="38"/>
      <c r="TKP24" s="38"/>
      <c r="TKQ24" s="38"/>
      <c r="TKR24" s="38"/>
      <c r="TKS24" s="38"/>
      <c r="TKT24" s="38"/>
      <c r="TKU24" s="38"/>
      <c r="TKV24" s="38"/>
      <c r="TKW24" s="38"/>
      <c r="TKX24" s="38"/>
      <c r="TKY24" s="38"/>
      <c r="TKZ24" s="38"/>
      <c r="TLA24" s="38"/>
      <c r="TLB24" s="38"/>
      <c r="TLC24" s="38"/>
      <c r="TLD24" s="38"/>
      <c r="TLE24" s="38"/>
      <c r="TLF24" s="38"/>
      <c r="TLG24" s="38"/>
      <c r="TLH24" s="38"/>
      <c r="TLI24" s="38"/>
      <c r="TLJ24" s="38"/>
      <c r="TLK24" s="38"/>
      <c r="TLL24" s="38"/>
      <c r="TLM24" s="38"/>
      <c r="TLN24" s="38"/>
      <c r="TLO24" s="38"/>
      <c r="TLP24" s="38"/>
      <c r="TLQ24" s="38"/>
      <c r="TLR24" s="38"/>
      <c r="TLS24" s="38"/>
      <c r="TLT24" s="38"/>
      <c r="TLU24" s="38"/>
      <c r="TLV24" s="38"/>
      <c r="TLW24" s="38"/>
      <c r="TLX24" s="38"/>
      <c r="TLY24" s="38"/>
      <c r="TLZ24" s="38"/>
      <c r="TMA24" s="38"/>
      <c r="TMB24" s="38"/>
      <c r="TMC24" s="38"/>
      <c r="TMD24" s="38"/>
      <c r="TME24" s="38"/>
      <c r="TMF24" s="38"/>
      <c r="TMG24" s="38"/>
      <c r="TMH24" s="38"/>
      <c r="TMI24" s="38"/>
      <c r="TMJ24" s="38"/>
      <c r="TMK24" s="38"/>
      <c r="TML24" s="38"/>
      <c r="TMM24" s="38"/>
      <c r="TMN24" s="38"/>
      <c r="TMO24" s="38"/>
      <c r="TMP24" s="38"/>
      <c r="TMQ24" s="38"/>
      <c r="TMR24" s="38"/>
      <c r="TMS24" s="38"/>
      <c r="TMT24" s="38"/>
      <c r="TMU24" s="38"/>
      <c r="TMV24" s="38"/>
      <c r="TMW24" s="38"/>
      <c r="TMX24" s="38"/>
      <c r="TMY24" s="38"/>
      <c r="TMZ24" s="38"/>
      <c r="TNA24" s="38"/>
      <c r="TNB24" s="38"/>
      <c r="TNC24" s="38"/>
      <c r="TND24" s="38"/>
      <c r="TNE24" s="38"/>
      <c r="TNF24" s="38"/>
      <c r="TNG24" s="38"/>
      <c r="TNH24" s="38"/>
      <c r="TNI24" s="38"/>
      <c r="TNJ24" s="38"/>
      <c r="TNK24" s="38"/>
      <c r="TNL24" s="38"/>
      <c r="TNM24" s="38"/>
      <c r="TNN24" s="38"/>
      <c r="TNO24" s="38"/>
      <c r="TNP24" s="38"/>
      <c r="TNQ24" s="38"/>
      <c r="TNR24" s="38"/>
      <c r="TNS24" s="38"/>
      <c r="TNT24" s="38"/>
      <c r="TNU24" s="38"/>
      <c r="TNV24" s="38"/>
      <c r="TNW24" s="38"/>
      <c r="TNX24" s="38"/>
      <c r="TNY24" s="38"/>
      <c r="TNZ24" s="38"/>
      <c r="TOA24" s="38"/>
      <c r="TOB24" s="38"/>
      <c r="TOC24" s="38"/>
      <c r="TOD24" s="38"/>
      <c r="TOE24" s="38"/>
      <c r="TOF24" s="38"/>
      <c r="TOG24" s="38"/>
      <c r="TOH24" s="38"/>
      <c r="TOI24" s="38"/>
      <c r="TOJ24" s="38"/>
      <c r="TOK24" s="38"/>
      <c r="TOL24" s="38"/>
      <c r="TOM24" s="38"/>
      <c r="TON24" s="38"/>
      <c r="TOO24" s="38"/>
      <c r="TOP24" s="38"/>
      <c r="TOQ24" s="38"/>
      <c r="TOR24" s="38"/>
      <c r="TOS24" s="38"/>
      <c r="TOT24" s="38"/>
      <c r="TOU24" s="38"/>
      <c r="TOV24" s="38"/>
      <c r="TOW24" s="38"/>
      <c r="TOX24" s="38"/>
      <c r="TOY24" s="38"/>
      <c r="TOZ24" s="38"/>
      <c r="TPA24" s="38"/>
      <c r="TPB24" s="38"/>
      <c r="TPC24" s="38"/>
      <c r="TPD24" s="38"/>
      <c r="TPE24" s="38"/>
      <c r="TPF24" s="38"/>
      <c r="TPG24" s="38"/>
      <c r="TPH24" s="38"/>
      <c r="TPI24" s="38"/>
      <c r="TPJ24" s="38"/>
      <c r="TPK24" s="38"/>
      <c r="TPL24" s="38"/>
      <c r="TPM24" s="38"/>
      <c r="TPN24" s="38"/>
      <c r="TPO24" s="38"/>
      <c r="TPP24" s="38"/>
      <c r="TPQ24" s="38"/>
      <c r="TPR24" s="38"/>
      <c r="TPS24" s="38"/>
      <c r="TPT24" s="38"/>
      <c r="TPU24" s="38"/>
      <c r="TPV24" s="38"/>
      <c r="TPW24" s="38"/>
      <c r="TPX24" s="38"/>
      <c r="TPY24" s="38"/>
      <c r="TPZ24" s="38"/>
      <c r="TQA24" s="38"/>
      <c r="TQB24" s="38"/>
      <c r="TQC24" s="38"/>
      <c r="TQD24" s="38"/>
      <c r="TQE24" s="38"/>
      <c r="TQF24" s="38"/>
      <c r="TQG24" s="38"/>
      <c r="TQH24" s="38"/>
      <c r="TQI24" s="38"/>
      <c r="TQJ24" s="38"/>
      <c r="TQK24" s="38"/>
      <c r="TQL24" s="38"/>
      <c r="TQM24" s="38"/>
      <c r="TQN24" s="38"/>
      <c r="TQO24" s="38"/>
      <c r="TQP24" s="38"/>
      <c r="TQQ24" s="38"/>
      <c r="TQR24" s="38"/>
      <c r="TQS24" s="38"/>
      <c r="TQT24" s="38"/>
      <c r="TQU24" s="38"/>
      <c r="TQV24" s="38"/>
      <c r="TQW24" s="38"/>
      <c r="TQX24" s="38"/>
      <c r="TQY24" s="38"/>
      <c r="TQZ24" s="38"/>
      <c r="TRA24" s="38"/>
      <c r="TRB24" s="38"/>
      <c r="TRC24" s="38"/>
      <c r="TRD24" s="38"/>
      <c r="TRE24" s="38"/>
      <c r="TRF24" s="38"/>
      <c r="TRG24" s="38"/>
      <c r="TRH24" s="38"/>
      <c r="TRI24" s="38"/>
      <c r="TRJ24" s="38"/>
      <c r="TRK24" s="38"/>
      <c r="TRL24" s="38"/>
      <c r="TRM24" s="38"/>
      <c r="TRN24" s="38"/>
      <c r="TRO24" s="38"/>
      <c r="TRP24" s="38"/>
      <c r="TRQ24" s="38"/>
      <c r="TRR24" s="38"/>
      <c r="TRS24" s="38"/>
      <c r="TRT24" s="38"/>
      <c r="TRU24" s="38"/>
      <c r="TRV24" s="38"/>
      <c r="TRW24" s="38"/>
      <c r="TRX24" s="38"/>
      <c r="TRY24" s="38"/>
      <c r="TRZ24" s="38"/>
      <c r="TSA24" s="38"/>
      <c r="TSB24" s="38"/>
      <c r="TSC24" s="38"/>
      <c r="TSD24" s="38"/>
      <c r="TSE24" s="38"/>
      <c r="TSF24" s="38"/>
      <c r="TSG24" s="38"/>
      <c r="TSH24" s="38"/>
      <c r="TSI24" s="38"/>
      <c r="TSJ24" s="38"/>
      <c r="TSK24" s="38"/>
      <c r="TSL24" s="38"/>
      <c r="TSM24" s="38"/>
      <c r="TSN24" s="38"/>
      <c r="TSO24" s="38"/>
      <c r="TSP24" s="38"/>
      <c r="TSQ24" s="38"/>
      <c r="TSR24" s="38"/>
      <c r="TSS24" s="38"/>
      <c r="TST24" s="38"/>
      <c r="TSU24" s="38"/>
      <c r="TSV24" s="38"/>
      <c r="TSW24" s="38"/>
      <c r="TSX24" s="38"/>
      <c r="TSY24" s="38"/>
      <c r="TSZ24" s="38"/>
      <c r="TTA24" s="38"/>
      <c r="TTB24" s="38"/>
      <c r="TTC24" s="38"/>
      <c r="TTD24" s="38"/>
      <c r="TTE24" s="38"/>
      <c r="TTF24" s="38"/>
      <c r="TTG24" s="38"/>
      <c r="TTH24" s="38"/>
      <c r="TTI24" s="38"/>
      <c r="TTJ24" s="38"/>
      <c r="TTK24" s="38"/>
      <c r="TTL24" s="38"/>
      <c r="TTM24" s="38"/>
      <c r="TTN24" s="38"/>
      <c r="TTO24" s="38"/>
      <c r="TTP24" s="38"/>
      <c r="TTQ24" s="38"/>
      <c r="TTR24" s="38"/>
      <c r="TTS24" s="38"/>
      <c r="TTT24" s="38"/>
      <c r="TTU24" s="38"/>
      <c r="TTV24" s="38"/>
      <c r="TTW24" s="38"/>
      <c r="TTX24" s="38"/>
      <c r="TTY24" s="38"/>
      <c r="TTZ24" s="38"/>
      <c r="TUA24" s="38"/>
      <c r="TUB24" s="38"/>
      <c r="TUC24" s="38"/>
      <c r="TUD24" s="38"/>
      <c r="TUE24" s="38"/>
      <c r="TUF24" s="38"/>
      <c r="TUG24" s="38"/>
      <c r="TUH24" s="38"/>
      <c r="TUI24" s="38"/>
      <c r="TUJ24" s="38"/>
      <c r="TUK24" s="38"/>
      <c r="TUL24" s="38"/>
      <c r="TUM24" s="38"/>
      <c r="TUN24" s="38"/>
      <c r="TUO24" s="38"/>
      <c r="TUP24" s="38"/>
      <c r="TUQ24" s="38"/>
      <c r="TUR24" s="38"/>
      <c r="TUS24" s="38"/>
      <c r="TUT24" s="38"/>
      <c r="TUU24" s="38"/>
      <c r="TUV24" s="38"/>
      <c r="TUW24" s="38"/>
      <c r="TUX24" s="38"/>
      <c r="TUY24" s="38"/>
      <c r="TUZ24" s="38"/>
      <c r="TVA24" s="38"/>
      <c r="TVB24" s="38"/>
      <c r="TVC24" s="38"/>
      <c r="TVD24" s="38"/>
      <c r="TVE24" s="38"/>
      <c r="TVF24" s="38"/>
      <c r="TVG24" s="38"/>
      <c r="TVH24" s="38"/>
      <c r="TVI24" s="38"/>
      <c r="TVJ24" s="38"/>
      <c r="TVK24" s="38"/>
      <c r="TVL24" s="38"/>
      <c r="TVM24" s="38"/>
      <c r="TVN24" s="38"/>
      <c r="TVO24" s="38"/>
      <c r="TVP24" s="38"/>
      <c r="TVQ24" s="38"/>
      <c r="TVR24" s="38"/>
      <c r="TVS24" s="38"/>
      <c r="TVT24" s="38"/>
      <c r="TVU24" s="38"/>
      <c r="TVV24" s="38"/>
      <c r="TVW24" s="38"/>
      <c r="TVX24" s="38"/>
      <c r="TVY24" s="38"/>
      <c r="TVZ24" s="38"/>
      <c r="TWA24" s="38"/>
      <c r="TWB24" s="38"/>
      <c r="TWC24" s="38"/>
      <c r="TWD24" s="38"/>
      <c r="TWE24" s="38"/>
      <c r="TWF24" s="38"/>
      <c r="TWG24" s="38"/>
      <c r="TWH24" s="38"/>
      <c r="TWI24" s="38"/>
      <c r="TWJ24" s="38"/>
      <c r="TWK24" s="38"/>
      <c r="TWL24" s="38"/>
      <c r="TWM24" s="38"/>
      <c r="TWN24" s="38"/>
      <c r="TWO24" s="38"/>
      <c r="TWP24" s="38"/>
      <c r="TWQ24" s="38"/>
      <c r="TWR24" s="38"/>
      <c r="TWS24" s="38"/>
      <c r="TWT24" s="38"/>
      <c r="TWU24" s="38"/>
      <c r="TWV24" s="38"/>
      <c r="TWW24" s="38"/>
      <c r="TWX24" s="38"/>
      <c r="TWY24" s="38"/>
      <c r="TWZ24" s="38"/>
      <c r="TXA24" s="38"/>
      <c r="TXB24" s="38"/>
      <c r="TXC24" s="38"/>
      <c r="TXD24" s="38"/>
      <c r="TXE24" s="38"/>
      <c r="TXF24" s="38"/>
      <c r="TXG24" s="38"/>
      <c r="TXH24" s="38"/>
      <c r="TXI24" s="38"/>
      <c r="TXJ24" s="38"/>
      <c r="TXK24" s="38"/>
      <c r="TXL24" s="38"/>
      <c r="TXM24" s="38"/>
      <c r="TXN24" s="38"/>
      <c r="TXO24" s="38"/>
      <c r="TXP24" s="38"/>
      <c r="TXQ24" s="38"/>
      <c r="TXR24" s="38"/>
      <c r="TXS24" s="38"/>
      <c r="TXT24" s="38"/>
      <c r="TXU24" s="38"/>
      <c r="TXV24" s="38"/>
      <c r="TXW24" s="38"/>
      <c r="TXX24" s="38"/>
      <c r="TXY24" s="38"/>
      <c r="TXZ24" s="38"/>
      <c r="TYA24" s="38"/>
      <c r="TYB24" s="38"/>
      <c r="TYC24" s="38"/>
      <c r="TYD24" s="38"/>
      <c r="TYE24" s="38"/>
      <c r="TYF24" s="38"/>
      <c r="TYG24" s="38"/>
      <c r="TYH24" s="38"/>
      <c r="TYI24" s="38"/>
      <c r="TYJ24" s="38"/>
      <c r="TYK24" s="38"/>
      <c r="TYL24" s="38"/>
      <c r="TYM24" s="38"/>
      <c r="TYN24" s="38"/>
      <c r="TYO24" s="38"/>
      <c r="TYP24" s="38"/>
      <c r="TYQ24" s="38"/>
      <c r="TYR24" s="38"/>
      <c r="TYS24" s="38"/>
      <c r="TYT24" s="38"/>
      <c r="TYU24" s="38"/>
      <c r="TYV24" s="38"/>
      <c r="TYW24" s="38"/>
      <c r="TYX24" s="38"/>
      <c r="TYY24" s="38"/>
      <c r="TYZ24" s="38"/>
      <c r="TZA24" s="38"/>
      <c r="TZB24" s="38"/>
      <c r="TZC24" s="38"/>
      <c r="TZD24" s="38"/>
      <c r="TZE24" s="38"/>
      <c r="TZF24" s="38"/>
      <c r="TZG24" s="38"/>
      <c r="TZH24" s="38"/>
      <c r="TZI24" s="38"/>
      <c r="TZJ24" s="38"/>
      <c r="TZK24" s="38"/>
      <c r="TZL24" s="38"/>
      <c r="TZM24" s="38"/>
      <c r="TZN24" s="38"/>
      <c r="TZO24" s="38"/>
      <c r="TZP24" s="38"/>
      <c r="TZQ24" s="38"/>
      <c r="TZR24" s="38"/>
      <c r="TZS24" s="38"/>
      <c r="TZT24" s="38"/>
      <c r="TZU24" s="38"/>
      <c r="TZV24" s="38"/>
      <c r="TZW24" s="38"/>
      <c r="TZX24" s="38"/>
      <c r="TZY24" s="38"/>
      <c r="TZZ24" s="38"/>
      <c r="UAA24" s="38"/>
      <c r="UAB24" s="38"/>
      <c r="UAC24" s="38"/>
      <c r="UAD24" s="38"/>
      <c r="UAE24" s="38"/>
      <c r="UAF24" s="38"/>
      <c r="UAG24" s="38"/>
      <c r="UAH24" s="38"/>
      <c r="UAI24" s="38"/>
      <c r="UAJ24" s="38"/>
      <c r="UAK24" s="38"/>
      <c r="UAL24" s="38"/>
      <c r="UAM24" s="38"/>
      <c r="UAN24" s="38"/>
      <c r="UAO24" s="38"/>
      <c r="UAP24" s="38"/>
      <c r="UAQ24" s="38"/>
      <c r="UAR24" s="38"/>
      <c r="UAS24" s="38"/>
      <c r="UAT24" s="38"/>
      <c r="UAU24" s="38"/>
      <c r="UAV24" s="38"/>
      <c r="UAW24" s="38"/>
      <c r="UAX24" s="38"/>
      <c r="UAY24" s="38"/>
      <c r="UAZ24" s="38"/>
      <c r="UBA24" s="38"/>
      <c r="UBB24" s="38"/>
      <c r="UBC24" s="38"/>
      <c r="UBD24" s="38"/>
      <c r="UBE24" s="38"/>
      <c r="UBF24" s="38"/>
      <c r="UBG24" s="38"/>
      <c r="UBH24" s="38"/>
      <c r="UBI24" s="38"/>
      <c r="UBJ24" s="38"/>
      <c r="UBK24" s="38"/>
      <c r="UBL24" s="38"/>
      <c r="UBM24" s="38"/>
      <c r="UBN24" s="38"/>
      <c r="UBO24" s="38"/>
      <c r="UBP24" s="38"/>
      <c r="UBQ24" s="38"/>
      <c r="UBR24" s="38"/>
      <c r="UBS24" s="38"/>
      <c r="UBT24" s="38"/>
      <c r="UBU24" s="38"/>
      <c r="UBV24" s="38"/>
      <c r="UBW24" s="38"/>
      <c r="UBX24" s="38"/>
      <c r="UBY24" s="38"/>
      <c r="UBZ24" s="38"/>
      <c r="UCA24" s="38"/>
      <c r="UCB24" s="38"/>
      <c r="UCC24" s="38"/>
      <c r="UCD24" s="38"/>
      <c r="UCE24" s="38"/>
      <c r="UCF24" s="38"/>
      <c r="UCG24" s="38"/>
      <c r="UCH24" s="38"/>
      <c r="UCI24" s="38"/>
      <c r="UCJ24" s="38"/>
      <c r="UCK24" s="38"/>
      <c r="UCL24" s="38"/>
      <c r="UCM24" s="38"/>
      <c r="UCN24" s="38"/>
      <c r="UCO24" s="38"/>
      <c r="UCP24" s="38"/>
      <c r="UCQ24" s="38"/>
      <c r="UCR24" s="38"/>
      <c r="UCS24" s="38"/>
      <c r="UCT24" s="38"/>
      <c r="UCU24" s="38"/>
      <c r="UCV24" s="38"/>
      <c r="UCW24" s="38"/>
      <c r="UCX24" s="38"/>
      <c r="UCY24" s="38"/>
      <c r="UCZ24" s="38"/>
      <c r="UDA24" s="38"/>
      <c r="UDB24" s="38"/>
      <c r="UDC24" s="38"/>
      <c r="UDD24" s="38"/>
      <c r="UDE24" s="38"/>
      <c r="UDF24" s="38"/>
      <c r="UDG24" s="38"/>
      <c r="UDH24" s="38"/>
      <c r="UDI24" s="38"/>
      <c r="UDJ24" s="38"/>
      <c r="UDK24" s="38"/>
      <c r="UDL24" s="38"/>
      <c r="UDM24" s="38"/>
      <c r="UDN24" s="38"/>
      <c r="UDO24" s="38"/>
      <c r="UDP24" s="38"/>
      <c r="UDQ24" s="38"/>
      <c r="UDR24" s="38"/>
      <c r="UDS24" s="38"/>
      <c r="UDT24" s="38"/>
      <c r="UDU24" s="38"/>
      <c r="UDV24" s="38"/>
      <c r="UDW24" s="38"/>
      <c r="UDX24" s="38"/>
      <c r="UDY24" s="38"/>
      <c r="UDZ24" s="38"/>
      <c r="UEA24" s="38"/>
      <c r="UEB24" s="38"/>
      <c r="UEC24" s="38"/>
      <c r="UED24" s="38"/>
      <c r="UEE24" s="38"/>
      <c r="UEF24" s="38"/>
      <c r="UEG24" s="38"/>
      <c r="UEH24" s="38"/>
      <c r="UEI24" s="38"/>
      <c r="UEJ24" s="38"/>
      <c r="UEK24" s="38"/>
      <c r="UEL24" s="38"/>
      <c r="UEM24" s="38"/>
      <c r="UEN24" s="38"/>
      <c r="UEO24" s="38"/>
      <c r="UEP24" s="38"/>
      <c r="UEQ24" s="38"/>
      <c r="UER24" s="38"/>
      <c r="UES24" s="38"/>
      <c r="UET24" s="38"/>
      <c r="UEU24" s="38"/>
      <c r="UEV24" s="38"/>
      <c r="UEW24" s="38"/>
      <c r="UEX24" s="38"/>
      <c r="UEY24" s="38"/>
      <c r="UEZ24" s="38"/>
      <c r="UFA24" s="38"/>
      <c r="UFB24" s="38"/>
      <c r="UFC24" s="38"/>
      <c r="UFD24" s="38"/>
      <c r="UFE24" s="38"/>
      <c r="UFF24" s="38"/>
      <c r="UFG24" s="38"/>
      <c r="UFH24" s="38"/>
      <c r="UFI24" s="38"/>
      <c r="UFJ24" s="38"/>
      <c r="UFK24" s="38"/>
      <c r="UFL24" s="38"/>
      <c r="UFM24" s="38"/>
      <c r="UFN24" s="38"/>
      <c r="UFO24" s="38"/>
      <c r="UFP24" s="38"/>
      <c r="UFQ24" s="38"/>
      <c r="UFR24" s="38"/>
      <c r="UFS24" s="38"/>
      <c r="UFT24" s="38"/>
      <c r="UFU24" s="38"/>
      <c r="UFV24" s="38"/>
      <c r="UFW24" s="38"/>
      <c r="UFX24" s="38"/>
      <c r="UFY24" s="38"/>
      <c r="UFZ24" s="38"/>
      <c r="UGA24" s="38"/>
      <c r="UGB24" s="38"/>
      <c r="UGC24" s="38"/>
      <c r="UGD24" s="38"/>
      <c r="UGE24" s="38"/>
      <c r="UGF24" s="38"/>
      <c r="UGG24" s="38"/>
      <c r="UGH24" s="38"/>
      <c r="UGI24" s="38"/>
      <c r="UGJ24" s="38"/>
      <c r="UGK24" s="38"/>
      <c r="UGL24" s="38"/>
      <c r="UGM24" s="38"/>
      <c r="UGN24" s="38"/>
      <c r="UGO24" s="38"/>
      <c r="UGP24" s="38"/>
      <c r="UGQ24" s="38"/>
      <c r="UGR24" s="38"/>
      <c r="UGS24" s="38"/>
      <c r="UGT24" s="38"/>
      <c r="UGU24" s="38"/>
      <c r="UGV24" s="38"/>
      <c r="UGW24" s="38"/>
      <c r="UGX24" s="38"/>
      <c r="UGY24" s="38"/>
      <c r="UGZ24" s="38"/>
      <c r="UHA24" s="38"/>
      <c r="UHB24" s="38"/>
      <c r="UHC24" s="38"/>
      <c r="UHD24" s="38"/>
      <c r="UHE24" s="38"/>
      <c r="UHF24" s="38"/>
      <c r="UHG24" s="38"/>
      <c r="UHH24" s="38"/>
      <c r="UHI24" s="38"/>
      <c r="UHJ24" s="38"/>
      <c r="UHK24" s="38"/>
      <c r="UHL24" s="38"/>
      <c r="UHM24" s="38"/>
      <c r="UHN24" s="38"/>
      <c r="UHO24" s="38"/>
      <c r="UHP24" s="38"/>
      <c r="UHQ24" s="38"/>
      <c r="UHR24" s="38"/>
      <c r="UHS24" s="38"/>
      <c r="UHT24" s="38"/>
      <c r="UHU24" s="38"/>
      <c r="UHV24" s="38"/>
      <c r="UHW24" s="38"/>
      <c r="UHX24" s="38"/>
      <c r="UHY24" s="38"/>
      <c r="UHZ24" s="38"/>
      <c r="UIA24" s="38"/>
      <c r="UIB24" s="38"/>
      <c r="UIC24" s="38"/>
      <c r="UID24" s="38"/>
      <c r="UIE24" s="38"/>
      <c r="UIF24" s="38"/>
      <c r="UIG24" s="38"/>
      <c r="UIH24" s="38"/>
      <c r="UII24" s="38"/>
      <c r="UIJ24" s="38"/>
      <c r="UIK24" s="38"/>
      <c r="UIL24" s="38"/>
      <c r="UIM24" s="38"/>
      <c r="UIN24" s="38"/>
      <c r="UIO24" s="38"/>
      <c r="UIP24" s="38"/>
      <c r="UIQ24" s="38"/>
      <c r="UIR24" s="38"/>
      <c r="UIS24" s="38"/>
      <c r="UIT24" s="38"/>
      <c r="UIU24" s="38"/>
      <c r="UIV24" s="38"/>
      <c r="UIW24" s="38"/>
      <c r="UIX24" s="38"/>
      <c r="UIY24" s="38"/>
      <c r="UIZ24" s="38"/>
      <c r="UJA24" s="38"/>
      <c r="UJB24" s="38"/>
      <c r="UJC24" s="38"/>
      <c r="UJD24" s="38"/>
      <c r="UJE24" s="38"/>
      <c r="UJF24" s="38"/>
      <c r="UJG24" s="38"/>
      <c r="UJH24" s="38"/>
      <c r="UJI24" s="38"/>
      <c r="UJJ24" s="38"/>
      <c r="UJK24" s="38"/>
      <c r="UJL24" s="38"/>
      <c r="UJM24" s="38"/>
      <c r="UJN24" s="38"/>
      <c r="UJO24" s="38"/>
      <c r="UJP24" s="38"/>
      <c r="UJQ24" s="38"/>
      <c r="UJR24" s="38"/>
      <c r="UJS24" s="38"/>
      <c r="UJT24" s="38"/>
      <c r="UJU24" s="38"/>
      <c r="UJV24" s="38"/>
      <c r="UJW24" s="38"/>
      <c r="UJX24" s="38"/>
      <c r="UJY24" s="38"/>
      <c r="UJZ24" s="38"/>
      <c r="UKA24" s="38"/>
      <c r="UKB24" s="38"/>
      <c r="UKC24" s="38"/>
      <c r="UKD24" s="38"/>
      <c r="UKE24" s="38"/>
      <c r="UKF24" s="38"/>
      <c r="UKG24" s="38"/>
      <c r="UKH24" s="38"/>
      <c r="UKI24" s="38"/>
      <c r="UKJ24" s="38"/>
      <c r="UKK24" s="38"/>
      <c r="UKL24" s="38"/>
      <c r="UKM24" s="38"/>
      <c r="UKN24" s="38"/>
      <c r="UKO24" s="38"/>
      <c r="UKP24" s="38"/>
      <c r="UKQ24" s="38"/>
      <c r="UKR24" s="38"/>
      <c r="UKS24" s="38"/>
      <c r="UKT24" s="38"/>
      <c r="UKU24" s="38"/>
      <c r="UKV24" s="38"/>
      <c r="UKW24" s="38"/>
      <c r="UKX24" s="38"/>
      <c r="UKY24" s="38"/>
      <c r="UKZ24" s="38"/>
      <c r="ULA24" s="38"/>
      <c r="ULB24" s="38"/>
      <c r="ULC24" s="38"/>
      <c r="ULD24" s="38"/>
      <c r="ULE24" s="38"/>
      <c r="ULF24" s="38"/>
      <c r="ULG24" s="38"/>
      <c r="ULH24" s="38"/>
      <c r="ULI24" s="38"/>
      <c r="ULJ24" s="38"/>
      <c r="ULK24" s="38"/>
      <c r="ULL24" s="38"/>
      <c r="ULM24" s="38"/>
      <c r="ULN24" s="38"/>
      <c r="ULO24" s="38"/>
      <c r="ULP24" s="38"/>
      <c r="ULQ24" s="38"/>
      <c r="ULR24" s="38"/>
      <c r="ULS24" s="38"/>
      <c r="ULT24" s="38"/>
      <c r="ULU24" s="38"/>
      <c r="ULV24" s="38"/>
      <c r="ULW24" s="38"/>
      <c r="ULX24" s="38"/>
      <c r="ULY24" s="38"/>
      <c r="ULZ24" s="38"/>
      <c r="UMA24" s="38"/>
      <c r="UMB24" s="38"/>
      <c r="UMC24" s="38"/>
      <c r="UMD24" s="38"/>
      <c r="UME24" s="38"/>
      <c r="UMF24" s="38"/>
      <c r="UMG24" s="38"/>
      <c r="UMH24" s="38"/>
      <c r="UMI24" s="38"/>
      <c r="UMJ24" s="38"/>
      <c r="UMK24" s="38"/>
      <c r="UML24" s="38"/>
      <c r="UMM24" s="38"/>
      <c r="UMN24" s="38"/>
      <c r="UMO24" s="38"/>
      <c r="UMP24" s="38"/>
      <c r="UMQ24" s="38"/>
      <c r="UMR24" s="38"/>
      <c r="UMS24" s="38"/>
      <c r="UMT24" s="38"/>
      <c r="UMU24" s="38"/>
      <c r="UMV24" s="38"/>
      <c r="UMW24" s="38"/>
      <c r="UMX24" s="38"/>
      <c r="UMY24" s="38"/>
      <c r="UMZ24" s="38"/>
      <c r="UNA24" s="38"/>
      <c r="UNB24" s="38"/>
      <c r="UNC24" s="38"/>
      <c r="UND24" s="38"/>
      <c r="UNE24" s="38"/>
      <c r="UNF24" s="38"/>
      <c r="UNG24" s="38"/>
      <c r="UNH24" s="38"/>
      <c r="UNI24" s="38"/>
      <c r="UNJ24" s="38"/>
      <c r="UNK24" s="38"/>
      <c r="UNL24" s="38"/>
      <c r="UNM24" s="38"/>
      <c r="UNN24" s="38"/>
      <c r="UNO24" s="38"/>
      <c r="UNP24" s="38"/>
      <c r="UNQ24" s="38"/>
      <c r="UNR24" s="38"/>
      <c r="UNS24" s="38"/>
      <c r="UNT24" s="38"/>
      <c r="UNU24" s="38"/>
      <c r="UNV24" s="38"/>
      <c r="UNW24" s="38"/>
      <c r="UNX24" s="38"/>
      <c r="UNY24" s="38"/>
      <c r="UNZ24" s="38"/>
      <c r="UOA24" s="38"/>
      <c r="UOB24" s="38"/>
      <c r="UOC24" s="38"/>
      <c r="UOD24" s="38"/>
      <c r="UOE24" s="38"/>
      <c r="UOF24" s="38"/>
      <c r="UOG24" s="38"/>
      <c r="UOH24" s="38"/>
      <c r="UOI24" s="38"/>
      <c r="UOJ24" s="38"/>
      <c r="UOK24" s="38"/>
      <c r="UOL24" s="38"/>
      <c r="UOM24" s="38"/>
      <c r="UON24" s="38"/>
      <c r="UOO24" s="38"/>
      <c r="UOP24" s="38"/>
      <c r="UOQ24" s="38"/>
      <c r="UOR24" s="38"/>
      <c r="UOS24" s="38"/>
      <c r="UOT24" s="38"/>
      <c r="UOU24" s="38"/>
      <c r="UOV24" s="38"/>
      <c r="UOW24" s="38"/>
      <c r="UOX24" s="38"/>
      <c r="UOY24" s="38"/>
      <c r="UOZ24" s="38"/>
      <c r="UPA24" s="38"/>
      <c r="UPB24" s="38"/>
      <c r="UPC24" s="38"/>
      <c r="UPD24" s="38"/>
      <c r="UPE24" s="38"/>
      <c r="UPF24" s="38"/>
      <c r="UPG24" s="38"/>
      <c r="UPH24" s="38"/>
      <c r="UPI24" s="38"/>
      <c r="UPJ24" s="38"/>
      <c r="UPK24" s="38"/>
      <c r="UPL24" s="38"/>
      <c r="UPM24" s="38"/>
      <c r="UPN24" s="38"/>
      <c r="UPO24" s="38"/>
      <c r="UPP24" s="38"/>
      <c r="UPQ24" s="38"/>
      <c r="UPR24" s="38"/>
      <c r="UPS24" s="38"/>
      <c r="UPT24" s="38"/>
      <c r="UPU24" s="38"/>
      <c r="UPV24" s="38"/>
      <c r="UPW24" s="38"/>
      <c r="UPX24" s="38"/>
      <c r="UPY24" s="38"/>
      <c r="UPZ24" s="38"/>
      <c r="UQA24" s="38"/>
      <c r="UQB24" s="38"/>
      <c r="UQC24" s="38"/>
      <c r="UQD24" s="38"/>
      <c r="UQE24" s="38"/>
      <c r="UQF24" s="38"/>
      <c r="UQG24" s="38"/>
      <c r="UQH24" s="38"/>
      <c r="UQI24" s="38"/>
      <c r="UQJ24" s="38"/>
      <c r="UQK24" s="38"/>
      <c r="UQL24" s="38"/>
      <c r="UQM24" s="38"/>
      <c r="UQN24" s="38"/>
      <c r="UQO24" s="38"/>
      <c r="UQP24" s="38"/>
      <c r="UQQ24" s="38"/>
      <c r="UQR24" s="38"/>
      <c r="UQS24" s="38"/>
      <c r="UQT24" s="38"/>
      <c r="UQU24" s="38"/>
      <c r="UQV24" s="38"/>
      <c r="UQW24" s="38"/>
      <c r="UQX24" s="38"/>
      <c r="UQY24" s="38"/>
      <c r="UQZ24" s="38"/>
      <c r="URA24" s="38"/>
      <c r="URB24" s="38"/>
      <c r="URC24" s="38"/>
      <c r="URD24" s="38"/>
      <c r="URE24" s="38"/>
      <c r="URF24" s="38"/>
      <c r="URG24" s="38"/>
      <c r="URH24" s="38"/>
      <c r="URI24" s="38"/>
      <c r="URJ24" s="38"/>
      <c r="URK24" s="38"/>
      <c r="URL24" s="38"/>
      <c r="URM24" s="38"/>
      <c r="URN24" s="38"/>
      <c r="URO24" s="38"/>
      <c r="URP24" s="38"/>
      <c r="URQ24" s="38"/>
      <c r="URR24" s="38"/>
      <c r="URS24" s="38"/>
      <c r="URT24" s="38"/>
      <c r="URU24" s="38"/>
      <c r="URV24" s="38"/>
      <c r="URW24" s="38"/>
      <c r="URX24" s="38"/>
      <c r="URY24" s="38"/>
      <c r="URZ24" s="38"/>
      <c r="USA24" s="38"/>
      <c r="USB24" s="38"/>
      <c r="USC24" s="38"/>
      <c r="USD24" s="38"/>
      <c r="USE24" s="38"/>
      <c r="USF24" s="38"/>
      <c r="USG24" s="38"/>
      <c r="USH24" s="38"/>
      <c r="USI24" s="38"/>
      <c r="USJ24" s="38"/>
      <c r="USK24" s="38"/>
      <c r="USL24" s="38"/>
      <c r="USM24" s="38"/>
      <c r="USN24" s="38"/>
      <c r="USO24" s="38"/>
      <c r="USP24" s="38"/>
      <c r="USQ24" s="38"/>
      <c r="USR24" s="38"/>
      <c r="USS24" s="38"/>
      <c r="UST24" s="38"/>
      <c r="USU24" s="38"/>
      <c r="USV24" s="38"/>
      <c r="USW24" s="38"/>
      <c r="USX24" s="38"/>
      <c r="USY24" s="38"/>
      <c r="USZ24" s="38"/>
      <c r="UTA24" s="38"/>
      <c r="UTB24" s="38"/>
      <c r="UTC24" s="38"/>
      <c r="UTD24" s="38"/>
      <c r="UTE24" s="38"/>
      <c r="UTF24" s="38"/>
      <c r="UTG24" s="38"/>
      <c r="UTH24" s="38"/>
      <c r="UTI24" s="38"/>
      <c r="UTJ24" s="38"/>
      <c r="UTK24" s="38"/>
      <c r="UTL24" s="38"/>
      <c r="UTM24" s="38"/>
      <c r="UTN24" s="38"/>
      <c r="UTO24" s="38"/>
      <c r="UTP24" s="38"/>
      <c r="UTQ24" s="38"/>
      <c r="UTR24" s="38"/>
      <c r="UTS24" s="38"/>
      <c r="UTT24" s="38"/>
      <c r="UTU24" s="38"/>
      <c r="UTV24" s="38"/>
      <c r="UTW24" s="38"/>
      <c r="UTX24" s="38"/>
      <c r="UTY24" s="38"/>
      <c r="UTZ24" s="38"/>
      <c r="UUA24" s="38"/>
      <c r="UUB24" s="38"/>
      <c r="UUC24" s="38"/>
      <c r="UUD24" s="38"/>
      <c r="UUE24" s="38"/>
      <c r="UUF24" s="38"/>
      <c r="UUG24" s="38"/>
      <c r="UUH24" s="38"/>
      <c r="UUI24" s="38"/>
      <c r="UUJ24" s="38"/>
      <c r="UUK24" s="38"/>
      <c r="UUL24" s="38"/>
      <c r="UUM24" s="38"/>
      <c r="UUN24" s="38"/>
      <c r="UUO24" s="38"/>
      <c r="UUP24" s="38"/>
      <c r="UUQ24" s="38"/>
      <c r="UUR24" s="38"/>
      <c r="UUS24" s="38"/>
      <c r="UUT24" s="38"/>
      <c r="UUU24" s="38"/>
      <c r="UUV24" s="38"/>
      <c r="UUW24" s="38"/>
      <c r="UUX24" s="38"/>
      <c r="UUY24" s="38"/>
      <c r="UUZ24" s="38"/>
      <c r="UVA24" s="38"/>
      <c r="UVB24" s="38"/>
      <c r="UVC24" s="38"/>
      <c r="UVD24" s="38"/>
      <c r="UVE24" s="38"/>
      <c r="UVF24" s="38"/>
      <c r="UVG24" s="38"/>
      <c r="UVH24" s="38"/>
      <c r="UVI24" s="38"/>
      <c r="UVJ24" s="38"/>
      <c r="UVK24" s="38"/>
      <c r="UVL24" s="38"/>
      <c r="UVM24" s="38"/>
      <c r="UVN24" s="38"/>
      <c r="UVO24" s="38"/>
      <c r="UVP24" s="38"/>
      <c r="UVQ24" s="38"/>
      <c r="UVR24" s="38"/>
      <c r="UVS24" s="38"/>
      <c r="UVT24" s="38"/>
      <c r="UVU24" s="38"/>
      <c r="UVV24" s="38"/>
      <c r="UVW24" s="38"/>
      <c r="UVX24" s="38"/>
      <c r="UVY24" s="38"/>
      <c r="UVZ24" s="38"/>
      <c r="UWA24" s="38"/>
      <c r="UWB24" s="38"/>
      <c r="UWC24" s="38"/>
      <c r="UWD24" s="38"/>
      <c r="UWE24" s="38"/>
      <c r="UWF24" s="38"/>
      <c r="UWG24" s="38"/>
      <c r="UWH24" s="38"/>
      <c r="UWI24" s="38"/>
      <c r="UWJ24" s="38"/>
      <c r="UWK24" s="38"/>
      <c r="UWL24" s="38"/>
      <c r="UWM24" s="38"/>
      <c r="UWN24" s="38"/>
      <c r="UWO24" s="38"/>
      <c r="UWP24" s="38"/>
      <c r="UWQ24" s="38"/>
      <c r="UWR24" s="38"/>
      <c r="UWS24" s="38"/>
      <c r="UWT24" s="38"/>
      <c r="UWU24" s="38"/>
      <c r="UWV24" s="38"/>
      <c r="UWW24" s="38"/>
      <c r="UWX24" s="38"/>
      <c r="UWY24" s="38"/>
      <c r="UWZ24" s="38"/>
      <c r="UXA24" s="38"/>
      <c r="UXB24" s="38"/>
      <c r="UXC24" s="38"/>
      <c r="UXD24" s="38"/>
      <c r="UXE24" s="38"/>
      <c r="UXF24" s="38"/>
      <c r="UXG24" s="38"/>
      <c r="UXH24" s="38"/>
      <c r="UXI24" s="38"/>
      <c r="UXJ24" s="38"/>
      <c r="UXK24" s="38"/>
      <c r="UXL24" s="38"/>
      <c r="UXM24" s="38"/>
      <c r="UXN24" s="38"/>
      <c r="UXO24" s="38"/>
      <c r="UXP24" s="38"/>
      <c r="UXQ24" s="38"/>
      <c r="UXR24" s="38"/>
      <c r="UXS24" s="38"/>
      <c r="UXT24" s="38"/>
      <c r="UXU24" s="38"/>
      <c r="UXV24" s="38"/>
      <c r="UXW24" s="38"/>
      <c r="UXX24" s="38"/>
      <c r="UXY24" s="38"/>
      <c r="UXZ24" s="38"/>
      <c r="UYA24" s="38"/>
      <c r="UYB24" s="38"/>
      <c r="UYC24" s="38"/>
      <c r="UYD24" s="38"/>
      <c r="UYE24" s="38"/>
      <c r="UYF24" s="38"/>
      <c r="UYG24" s="38"/>
      <c r="UYH24" s="38"/>
      <c r="UYI24" s="38"/>
      <c r="UYJ24" s="38"/>
      <c r="UYK24" s="38"/>
      <c r="UYL24" s="38"/>
      <c r="UYM24" s="38"/>
      <c r="UYN24" s="38"/>
      <c r="UYO24" s="38"/>
      <c r="UYP24" s="38"/>
      <c r="UYQ24" s="38"/>
      <c r="UYR24" s="38"/>
      <c r="UYS24" s="38"/>
      <c r="UYT24" s="38"/>
      <c r="UYU24" s="38"/>
      <c r="UYV24" s="38"/>
      <c r="UYW24" s="38"/>
      <c r="UYX24" s="38"/>
      <c r="UYY24" s="38"/>
      <c r="UYZ24" s="38"/>
      <c r="UZA24" s="38"/>
      <c r="UZB24" s="38"/>
      <c r="UZC24" s="38"/>
      <c r="UZD24" s="38"/>
      <c r="UZE24" s="38"/>
      <c r="UZF24" s="38"/>
      <c r="UZG24" s="38"/>
      <c r="UZH24" s="38"/>
      <c r="UZI24" s="38"/>
      <c r="UZJ24" s="38"/>
      <c r="UZK24" s="38"/>
      <c r="UZL24" s="38"/>
      <c r="UZM24" s="38"/>
      <c r="UZN24" s="38"/>
      <c r="UZO24" s="38"/>
      <c r="UZP24" s="38"/>
      <c r="UZQ24" s="38"/>
      <c r="UZR24" s="38"/>
      <c r="UZS24" s="38"/>
      <c r="UZT24" s="38"/>
      <c r="UZU24" s="38"/>
      <c r="UZV24" s="38"/>
      <c r="UZW24" s="38"/>
      <c r="UZX24" s="38"/>
      <c r="UZY24" s="38"/>
      <c r="UZZ24" s="38"/>
      <c r="VAA24" s="38"/>
      <c r="VAB24" s="38"/>
      <c r="VAC24" s="38"/>
      <c r="VAD24" s="38"/>
      <c r="VAE24" s="38"/>
      <c r="VAF24" s="38"/>
      <c r="VAG24" s="38"/>
      <c r="VAH24" s="38"/>
      <c r="VAI24" s="38"/>
      <c r="VAJ24" s="38"/>
      <c r="VAK24" s="38"/>
      <c r="VAL24" s="38"/>
      <c r="VAM24" s="38"/>
      <c r="VAN24" s="38"/>
      <c r="VAO24" s="38"/>
      <c r="VAP24" s="38"/>
      <c r="VAQ24" s="38"/>
      <c r="VAR24" s="38"/>
      <c r="VAS24" s="38"/>
      <c r="VAT24" s="38"/>
      <c r="VAU24" s="38"/>
      <c r="VAV24" s="38"/>
      <c r="VAW24" s="38"/>
      <c r="VAX24" s="38"/>
      <c r="VAY24" s="38"/>
      <c r="VAZ24" s="38"/>
      <c r="VBA24" s="38"/>
      <c r="VBB24" s="38"/>
      <c r="VBC24" s="38"/>
      <c r="VBD24" s="38"/>
      <c r="VBE24" s="38"/>
      <c r="VBF24" s="38"/>
      <c r="VBG24" s="38"/>
      <c r="VBH24" s="38"/>
      <c r="VBI24" s="38"/>
      <c r="VBJ24" s="38"/>
      <c r="VBK24" s="38"/>
      <c r="VBL24" s="38"/>
      <c r="VBM24" s="38"/>
      <c r="VBN24" s="38"/>
      <c r="VBO24" s="38"/>
      <c r="VBP24" s="38"/>
      <c r="VBQ24" s="38"/>
      <c r="VBR24" s="38"/>
      <c r="VBS24" s="38"/>
      <c r="VBT24" s="38"/>
      <c r="VBU24" s="38"/>
      <c r="VBV24" s="38"/>
      <c r="VBW24" s="38"/>
      <c r="VBX24" s="38"/>
      <c r="VBY24" s="38"/>
      <c r="VBZ24" s="38"/>
      <c r="VCA24" s="38"/>
      <c r="VCB24" s="38"/>
      <c r="VCC24" s="38"/>
      <c r="VCD24" s="38"/>
      <c r="VCE24" s="38"/>
      <c r="VCF24" s="38"/>
      <c r="VCG24" s="38"/>
      <c r="VCH24" s="38"/>
      <c r="VCI24" s="38"/>
      <c r="VCJ24" s="38"/>
      <c r="VCK24" s="38"/>
      <c r="VCL24" s="38"/>
      <c r="VCM24" s="38"/>
      <c r="VCN24" s="38"/>
      <c r="VCO24" s="38"/>
      <c r="VCP24" s="38"/>
      <c r="VCQ24" s="38"/>
      <c r="VCR24" s="38"/>
      <c r="VCS24" s="38"/>
      <c r="VCT24" s="38"/>
      <c r="VCU24" s="38"/>
      <c r="VCV24" s="38"/>
      <c r="VCW24" s="38"/>
      <c r="VCX24" s="38"/>
      <c r="VCY24" s="38"/>
      <c r="VCZ24" s="38"/>
      <c r="VDA24" s="38"/>
      <c r="VDB24" s="38"/>
      <c r="VDC24" s="38"/>
      <c r="VDD24" s="38"/>
      <c r="VDE24" s="38"/>
      <c r="VDF24" s="38"/>
      <c r="VDG24" s="38"/>
      <c r="VDH24" s="38"/>
      <c r="VDI24" s="38"/>
      <c r="VDJ24" s="38"/>
      <c r="VDK24" s="38"/>
      <c r="VDL24" s="38"/>
      <c r="VDM24" s="38"/>
      <c r="VDN24" s="38"/>
      <c r="VDO24" s="38"/>
      <c r="VDP24" s="38"/>
      <c r="VDQ24" s="38"/>
      <c r="VDR24" s="38"/>
      <c r="VDS24" s="38"/>
      <c r="VDT24" s="38"/>
      <c r="VDU24" s="38"/>
      <c r="VDV24" s="38"/>
      <c r="VDW24" s="38"/>
      <c r="VDX24" s="38"/>
      <c r="VDY24" s="38"/>
      <c r="VDZ24" s="38"/>
      <c r="VEA24" s="38"/>
      <c r="VEB24" s="38"/>
      <c r="VEC24" s="38"/>
      <c r="VED24" s="38"/>
      <c r="VEE24" s="38"/>
      <c r="VEF24" s="38"/>
      <c r="VEG24" s="38"/>
      <c r="VEH24" s="38"/>
      <c r="VEI24" s="38"/>
      <c r="VEJ24" s="38"/>
      <c r="VEK24" s="38"/>
      <c r="VEL24" s="38"/>
      <c r="VEM24" s="38"/>
      <c r="VEN24" s="38"/>
      <c r="VEO24" s="38"/>
      <c r="VEP24" s="38"/>
      <c r="VEQ24" s="38"/>
      <c r="VER24" s="38"/>
      <c r="VES24" s="38"/>
      <c r="VET24" s="38"/>
      <c r="VEU24" s="38"/>
      <c r="VEV24" s="38"/>
      <c r="VEW24" s="38"/>
      <c r="VEX24" s="38"/>
      <c r="VEY24" s="38"/>
      <c r="VEZ24" s="38"/>
      <c r="VFA24" s="38"/>
      <c r="VFB24" s="38"/>
      <c r="VFC24" s="38"/>
      <c r="VFD24" s="38"/>
      <c r="VFE24" s="38"/>
      <c r="VFF24" s="38"/>
      <c r="VFG24" s="38"/>
      <c r="VFH24" s="38"/>
      <c r="VFI24" s="38"/>
      <c r="VFJ24" s="38"/>
      <c r="VFK24" s="38"/>
      <c r="VFL24" s="38"/>
      <c r="VFM24" s="38"/>
      <c r="VFN24" s="38"/>
      <c r="VFO24" s="38"/>
      <c r="VFP24" s="38"/>
      <c r="VFQ24" s="38"/>
      <c r="VFR24" s="38"/>
      <c r="VFS24" s="38"/>
      <c r="VFT24" s="38"/>
      <c r="VFU24" s="38"/>
      <c r="VFV24" s="38"/>
      <c r="VFW24" s="38"/>
      <c r="VFX24" s="38"/>
      <c r="VFY24" s="38"/>
      <c r="VFZ24" s="38"/>
      <c r="VGA24" s="38"/>
      <c r="VGB24" s="38"/>
      <c r="VGC24" s="38"/>
      <c r="VGD24" s="38"/>
      <c r="VGE24" s="38"/>
      <c r="VGF24" s="38"/>
      <c r="VGG24" s="38"/>
      <c r="VGH24" s="38"/>
      <c r="VGI24" s="38"/>
      <c r="VGJ24" s="38"/>
      <c r="VGK24" s="38"/>
      <c r="VGL24" s="38"/>
      <c r="VGM24" s="38"/>
      <c r="VGN24" s="38"/>
      <c r="VGO24" s="38"/>
      <c r="VGP24" s="38"/>
      <c r="VGQ24" s="38"/>
      <c r="VGR24" s="38"/>
      <c r="VGS24" s="38"/>
      <c r="VGT24" s="38"/>
      <c r="VGU24" s="38"/>
      <c r="VGV24" s="38"/>
      <c r="VGW24" s="38"/>
      <c r="VGX24" s="38"/>
      <c r="VGY24" s="38"/>
      <c r="VGZ24" s="38"/>
      <c r="VHA24" s="38"/>
      <c r="VHB24" s="38"/>
      <c r="VHC24" s="38"/>
      <c r="VHD24" s="38"/>
      <c r="VHE24" s="38"/>
      <c r="VHF24" s="38"/>
      <c r="VHG24" s="38"/>
      <c r="VHH24" s="38"/>
      <c r="VHI24" s="38"/>
      <c r="VHJ24" s="38"/>
      <c r="VHK24" s="38"/>
      <c r="VHL24" s="38"/>
      <c r="VHM24" s="38"/>
      <c r="VHN24" s="38"/>
      <c r="VHO24" s="38"/>
      <c r="VHP24" s="38"/>
      <c r="VHQ24" s="38"/>
      <c r="VHR24" s="38"/>
      <c r="VHS24" s="38"/>
      <c r="VHT24" s="38"/>
      <c r="VHU24" s="38"/>
      <c r="VHV24" s="38"/>
      <c r="VHW24" s="38"/>
      <c r="VHX24" s="38"/>
      <c r="VHY24" s="38"/>
      <c r="VHZ24" s="38"/>
      <c r="VIA24" s="38"/>
      <c r="VIB24" s="38"/>
      <c r="VIC24" s="38"/>
      <c r="VID24" s="38"/>
      <c r="VIE24" s="38"/>
      <c r="VIF24" s="38"/>
      <c r="VIG24" s="38"/>
      <c r="VIH24" s="38"/>
      <c r="VII24" s="38"/>
      <c r="VIJ24" s="38"/>
      <c r="VIK24" s="38"/>
      <c r="VIL24" s="38"/>
      <c r="VIM24" s="38"/>
      <c r="VIN24" s="38"/>
      <c r="VIO24" s="38"/>
      <c r="VIP24" s="38"/>
      <c r="VIQ24" s="38"/>
      <c r="VIR24" s="38"/>
      <c r="VIS24" s="38"/>
      <c r="VIT24" s="38"/>
      <c r="VIU24" s="38"/>
      <c r="VIV24" s="38"/>
      <c r="VIW24" s="38"/>
      <c r="VIX24" s="38"/>
      <c r="VIY24" s="38"/>
      <c r="VIZ24" s="38"/>
      <c r="VJA24" s="38"/>
      <c r="VJB24" s="38"/>
      <c r="VJC24" s="38"/>
      <c r="VJD24" s="38"/>
      <c r="VJE24" s="38"/>
      <c r="VJF24" s="38"/>
      <c r="VJG24" s="38"/>
      <c r="VJH24" s="38"/>
      <c r="VJI24" s="38"/>
      <c r="VJJ24" s="38"/>
      <c r="VJK24" s="38"/>
      <c r="VJL24" s="38"/>
      <c r="VJM24" s="38"/>
      <c r="VJN24" s="38"/>
      <c r="VJO24" s="38"/>
      <c r="VJP24" s="38"/>
      <c r="VJQ24" s="38"/>
      <c r="VJR24" s="38"/>
      <c r="VJS24" s="38"/>
      <c r="VJT24" s="38"/>
      <c r="VJU24" s="38"/>
      <c r="VJV24" s="38"/>
      <c r="VJW24" s="38"/>
      <c r="VJX24" s="38"/>
      <c r="VJY24" s="38"/>
      <c r="VJZ24" s="38"/>
      <c r="VKA24" s="38"/>
      <c r="VKB24" s="38"/>
      <c r="VKC24" s="38"/>
      <c r="VKD24" s="38"/>
      <c r="VKE24" s="38"/>
      <c r="VKF24" s="38"/>
      <c r="VKG24" s="38"/>
      <c r="VKH24" s="38"/>
      <c r="VKI24" s="38"/>
      <c r="VKJ24" s="38"/>
      <c r="VKK24" s="38"/>
      <c r="VKL24" s="38"/>
      <c r="VKM24" s="38"/>
      <c r="VKN24" s="38"/>
      <c r="VKO24" s="38"/>
      <c r="VKP24" s="38"/>
      <c r="VKQ24" s="38"/>
      <c r="VKR24" s="38"/>
      <c r="VKS24" s="38"/>
      <c r="VKT24" s="38"/>
      <c r="VKU24" s="38"/>
      <c r="VKV24" s="38"/>
      <c r="VKW24" s="38"/>
      <c r="VKX24" s="38"/>
      <c r="VKY24" s="38"/>
      <c r="VKZ24" s="38"/>
      <c r="VLA24" s="38"/>
      <c r="VLB24" s="38"/>
      <c r="VLC24" s="38"/>
      <c r="VLD24" s="38"/>
      <c r="VLE24" s="38"/>
      <c r="VLF24" s="38"/>
      <c r="VLG24" s="38"/>
      <c r="VLH24" s="38"/>
      <c r="VLI24" s="38"/>
      <c r="VLJ24" s="38"/>
      <c r="VLK24" s="38"/>
      <c r="VLL24" s="38"/>
      <c r="VLM24" s="38"/>
      <c r="VLN24" s="38"/>
      <c r="VLO24" s="38"/>
      <c r="VLP24" s="38"/>
      <c r="VLQ24" s="38"/>
      <c r="VLR24" s="38"/>
      <c r="VLS24" s="38"/>
      <c r="VLT24" s="38"/>
      <c r="VLU24" s="38"/>
      <c r="VLV24" s="38"/>
      <c r="VLW24" s="38"/>
      <c r="VLX24" s="38"/>
      <c r="VLY24" s="38"/>
      <c r="VLZ24" s="38"/>
      <c r="VMA24" s="38"/>
      <c r="VMB24" s="38"/>
      <c r="VMC24" s="38"/>
      <c r="VMD24" s="38"/>
      <c r="VME24" s="38"/>
      <c r="VMF24" s="38"/>
      <c r="VMG24" s="38"/>
      <c r="VMH24" s="38"/>
      <c r="VMI24" s="38"/>
      <c r="VMJ24" s="38"/>
      <c r="VMK24" s="38"/>
      <c r="VML24" s="38"/>
      <c r="VMM24" s="38"/>
      <c r="VMN24" s="38"/>
      <c r="VMO24" s="38"/>
      <c r="VMP24" s="38"/>
      <c r="VMQ24" s="38"/>
      <c r="VMR24" s="38"/>
      <c r="VMS24" s="38"/>
      <c r="VMT24" s="38"/>
      <c r="VMU24" s="38"/>
      <c r="VMV24" s="38"/>
      <c r="VMW24" s="38"/>
      <c r="VMX24" s="38"/>
      <c r="VMY24" s="38"/>
      <c r="VMZ24" s="38"/>
      <c r="VNA24" s="38"/>
      <c r="VNB24" s="38"/>
      <c r="VNC24" s="38"/>
      <c r="VND24" s="38"/>
      <c r="VNE24" s="38"/>
      <c r="VNF24" s="38"/>
      <c r="VNG24" s="38"/>
      <c r="VNH24" s="38"/>
      <c r="VNI24" s="38"/>
      <c r="VNJ24" s="38"/>
      <c r="VNK24" s="38"/>
      <c r="VNL24" s="38"/>
      <c r="VNM24" s="38"/>
      <c r="VNN24" s="38"/>
      <c r="VNO24" s="38"/>
      <c r="VNP24" s="38"/>
      <c r="VNQ24" s="38"/>
      <c r="VNR24" s="38"/>
      <c r="VNS24" s="38"/>
      <c r="VNT24" s="38"/>
      <c r="VNU24" s="38"/>
      <c r="VNV24" s="38"/>
      <c r="VNW24" s="38"/>
      <c r="VNX24" s="38"/>
      <c r="VNY24" s="38"/>
      <c r="VNZ24" s="38"/>
      <c r="VOA24" s="38"/>
      <c r="VOB24" s="38"/>
      <c r="VOC24" s="38"/>
      <c r="VOD24" s="38"/>
      <c r="VOE24" s="38"/>
      <c r="VOF24" s="38"/>
      <c r="VOG24" s="38"/>
      <c r="VOH24" s="38"/>
      <c r="VOI24" s="38"/>
      <c r="VOJ24" s="38"/>
      <c r="VOK24" s="38"/>
      <c r="VOL24" s="38"/>
      <c r="VOM24" s="38"/>
      <c r="VON24" s="38"/>
      <c r="VOO24" s="38"/>
      <c r="VOP24" s="38"/>
      <c r="VOQ24" s="38"/>
      <c r="VOR24" s="38"/>
      <c r="VOS24" s="38"/>
      <c r="VOT24" s="38"/>
      <c r="VOU24" s="38"/>
      <c r="VOV24" s="38"/>
      <c r="VOW24" s="38"/>
      <c r="VOX24" s="38"/>
      <c r="VOY24" s="38"/>
      <c r="VOZ24" s="38"/>
      <c r="VPA24" s="38"/>
      <c r="VPB24" s="38"/>
      <c r="VPC24" s="38"/>
      <c r="VPD24" s="38"/>
      <c r="VPE24" s="38"/>
      <c r="VPF24" s="38"/>
      <c r="VPG24" s="38"/>
      <c r="VPH24" s="38"/>
      <c r="VPI24" s="38"/>
      <c r="VPJ24" s="38"/>
      <c r="VPK24" s="38"/>
      <c r="VPL24" s="38"/>
      <c r="VPM24" s="38"/>
      <c r="VPN24" s="38"/>
      <c r="VPO24" s="38"/>
      <c r="VPP24" s="38"/>
      <c r="VPQ24" s="38"/>
      <c r="VPR24" s="38"/>
      <c r="VPS24" s="38"/>
      <c r="VPT24" s="38"/>
      <c r="VPU24" s="38"/>
      <c r="VPV24" s="38"/>
      <c r="VPW24" s="38"/>
      <c r="VPX24" s="38"/>
      <c r="VPY24" s="38"/>
      <c r="VPZ24" s="38"/>
      <c r="VQA24" s="38"/>
      <c r="VQB24" s="38"/>
      <c r="VQC24" s="38"/>
      <c r="VQD24" s="38"/>
      <c r="VQE24" s="38"/>
      <c r="VQF24" s="38"/>
      <c r="VQG24" s="38"/>
      <c r="VQH24" s="38"/>
      <c r="VQI24" s="38"/>
      <c r="VQJ24" s="38"/>
      <c r="VQK24" s="38"/>
      <c r="VQL24" s="38"/>
      <c r="VQM24" s="38"/>
      <c r="VQN24" s="38"/>
      <c r="VQO24" s="38"/>
      <c r="VQP24" s="38"/>
      <c r="VQQ24" s="38"/>
      <c r="VQR24" s="38"/>
      <c r="VQS24" s="38"/>
      <c r="VQT24" s="38"/>
      <c r="VQU24" s="38"/>
      <c r="VQV24" s="38"/>
      <c r="VQW24" s="38"/>
      <c r="VQX24" s="38"/>
      <c r="VQY24" s="38"/>
      <c r="VQZ24" s="38"/>
      <c r="VRA24" s="38"/>
      <c r="VRB24" s="38"/>
      <c r="VRC24" s="38"/>
      <c r="VRD24" s="38"/>
      <c r="VRE24" s="38"/>
      <c r="VRF24" s="38"/>
      <c r="VRG24" s="38"/>
      <c r="VRH24" s="38"/>
      <c r="VRI24" s="38"/>
      <c r="VRJ24" s="38"/>
      <c r="VRK24" s="38"/>
      <c r="VRL24" s="38"/>
      <c r="VRM24" s="38"/>
      <c r="VRN24" s="38"/>
      <c r="VRO24" s="38"/>
      <c r="VRP24" s="38"/>
      <c r="VRQ24" s="38"/>
      <c r="VRR24" s="38"/>
      <c r="VRS24" s="38"/>
      <c r="VRT24" s="38"/>
      <c r="VRU24" s="38"/>
      <c r="VRV24" s="38"/>
      <c r="VRW24" s="38"/>
      <c r="VRX24" s="38"/>
      <c r="VRY24" s="38"/>
      <c r="VRZ24" s="38"/>
      <c r="VSA24" s="38"/>
      <c r="VSB24" s="38"/>
      <c r="VSC24" s="38"/>
      <c r="VSD24" s="38"/>
      <c r="VSE24" s="38"/>
      <c r="VSF24" s="38"/>
      <c r="VSG24" s="38"/>
      <c r="VSH24" s="38"/>
      <c r="VSI24" s="38"/>
      <c r="VSJ24" s="38"/>
      <c r="VSK24" s="38"/>
      <c r="VSL24" s="38"/>
      <c r="VSM24" s="38"/>
      <c r="VSN24" s="38"/>
      <c r="VSO24" s="38"/>
      <c r="VSP24" s="38"/>
      <c r="VSQ24" s="38"/>
      <c r="VSR24" s="38"/>
      <c r="VSS24" s="38"/>
      <c r="VST24" s="38"/>
      <c r="VSU24" s="38"/>
      <c r="VSV24" s="38"/>
      <c r="VSW24" s="38"/>
      <c r="VSX24" s="38"/>
      <c r="VSY24" s="38"/>
      <c r="VSZ24" s="38"/>
      <c r="VTA24" s="38"/>
      <c r="VTB24" s="38"/>
      <c r="VTC24" s="38"/>
      <c r="VTD24" s="38"/>
      <c r="VTE24" s="38"/>
      <c r="VTF24" s="38"/>
      <c r="VTG24" s="38"/>
      <c r="VTH24" s="38"/>
      <c r="VTI24" s="38"/>
      <c r="VTJ24" s="38"/>
      <c r="VTK24" s="38"/>
      <c r="VTL24" s="38"/>
      <c r="VTM24" s="38"/>
      <c r="VTN24" s="38"/>
      <c r="VTO24" s="38"/>
      <c r="VTP24" s="38"/>
      <c r="VTQ24" s="38"/>
      <c r="VTR24" s="38"/>
      <c r="VTS24" s="38"/>
      <c r="VTT24" s="38"/>
      <c r="VTU24" s="38"/>
      <c r="VTV24" s="38"/>
      <c r="VTW24" s="38"/>
      <c r="VTX24" s="38"/>
      <c r="VTY24" s="38"/>
      <c r="VTZ24" s="38"/>
      <c r="VUA24" s="38"/>
      <c r="VUB24" s="38"/>
      <c r="VUC24" s="38"/>
      <c r="VUD24" s="38"/>
      <c r="VUE24" s="38"/>
      <c r="VUF24" s="38"/>
      <c r="VUG24" s="38"/>
      <c r="VUH24" s="38"/>
      <c r="VUI24" s="38"/>
      <c r="VUJ24" s="38"/>
      <c r="VUK24" s="38"/>
      <c r="VUL24" s="38"/>
      <c r="VUM24" s="38"/>
      <c r="VUN24" s="38"/>
      <c r="VUO24" s="38"/>
      <c r="VUP24" s="38"/>
      <c r="VUQ24" s="38"/>
      <c r="VUR24" s="38"/>
      <c r="VUS24" s="38"/>
      <c r="VUT24" s="38"/>
      <c r="VUU24" s="38"/>
      <c r="VUV24" s="38"/>
      <c r="VUW24" s="38"/>
      <c r="VUX24" s="38"/>
      <c r="VUY24" s="38"/>
      <c r="VUZ24" s="38"/>
      <c r="VVA24" s="38"/>
      <c r="VVB24" s="38"/>
      <c r="VVC24" s="38"/>
      <c r="VVD24" s="38"/>
      <c r="VVE24" s="38"/>
      <c r="VVF24" s="38"/>
      <c r="VVG24" s="38"/>
      <c r="VVH24" s="38"/>
      <c r="VVI24" s="38"/>
      <c r="VVJ24" s="38"/>
      <c r="VVK24" s="38"/>
      <c r="VVL24" s="38"/>
      <c r="VVM24" s="38"/>
      <c r="VVN24" s="38"/>
      <c r="VVO24" s="38"/>
      <c r="VVP24" s="38"/>
      <c r="VVQ24" s="38"/>
      <c r="VVR24" s="38"/>
      <c r="VVS24" s="38"/>
      <c r="VVT24" s="38"/>
      <c r="VVU24" s="38"/>
      <c r="VVV24" s="38"/>
      <c r="VVW24" s="38"/>
      <c r="VVX24" s="38"/>
      <c r="VVY24" s="38"/>
      <c r="VVZ24" s="38"/>
      <c r="VWA24" s="38"/>
      <c r="VWB24" s="38"/>
      <c r="VWC24" s="38"/>
      <c r="VWD24" s="38"/>
      <c r="VWE24" s="38"/>
      <c r="VWF24" s="38"/>
      <c r="VWG24" s="38"/>
      <c r="VWH24" s="38"/>
      <c r="VWI24" s="38"/>
      <c r="VWJ24" s="38"/>
      <c r="VWK24" s="38"/>
      <c r="VWL24" s="38"/>
      <c r="VWM24" s="38"/>
      <c r="VWN24" s="38"/>
      <c r="VWO24" s="38"/>
      <c r="VWP24" s="38"/>
      <c r="VWQ24" s="38"/>
      <c r="VWR24" s="38"/>
      <c r="VWS24" s="38"/>
      <c r="VWT24" s="38"/>
      <c r="VWU24" s="38"/>
      <c r="VWV24" s="38"/>
      <c r="VWW24" s="38"/>
      <c r="VWX24" s="38"/>
      <c r="VWY24" s="38"/>
      <c r="VWZ24" s="38"/>
      <c r="VXA24" s="38"/>
      <c r="VXB24" s="38"/>
      <c r="VXC24" s="38"/>
      <c r="VXD24" s="38"/>
      <c r="VXE24" s="38"/>
      <c r="VXF24" s="38"/>
      <c r="VXG24" s="38"/>
      <c r="VXH24" s="38"/>
      <c r="VXI24" s="38"/>
      <c r="VXJ24" s="38"/>
      <c r="VXK24" s="38"/>
      <c r="VXL24" s="38"/>
      <c r="VXM24" s="38"/>
      <c r="VXN24" s="38"/>
      <c r="VXO24" s="38"/>
      <c r="VXP24" s="38"/>
      <c r="VXQ24" s="38"/>
      <c r="VXR24" s="38"/>
      <c r="VXS24" s="38"/>
      <c r="VXT24" s="38"/>
      <c r="VXU24" s="38"/>
      <c r="VXV24" s="38"/>
      <c r="VXW24" s="38"/>
      <c r="VXX24" s="38"/>
      <c r="VXY24" s="38"/>
      <c r="VXZ24" s="38"/>
      <c r="VYA24" s="38"/>
      <c r="VYB24" s="38"/>
      <c r="VYC24" s="38"/>
      <c r="VYD24" s="38"/>
      <c r="VYE24" s="38"/>
      <c r="VYF24" s="38"/>
      <c r="VYG24" s="38"/>
      <c r="VYH24" s="38"/>
      <c r="VYI24" s="38"/>
      <c r="VYJ24" s="38"/>
      <c r="VYK24" s="38"/>
      <c r="VYL24" s="38"/>
      <c r="VYM24" s="38"/>
      <c r="VYN24" s="38"/>
      <c r="VYO24" s="38"/>
      <c r="VYP24" s="38"/>
      <c r="VYQ24" s="38"/>
      <c r="VYR24" s="38"/>
      <c r="VYS24" s="38"/>
      <c r="VYT24" s="38"/>
      <c r="VYU24" s="38"/>
      <c r="VYV24" s="38"/>
      <c r="VYW24" s="38"/>
      <c r="VYX24" s="38"/>
      <c r="VYY24" s="38"/>
      <c r="VYZ24" s="38"/>
      <c r="VZA24" s="38"/>
      <c r="VZB24" s="38"/>
      <c r="VZC24" s="38"/>
      <c r="VZD24" s="38"/>
      <c r="VZE24" s="38"/>
      <c r="VZF24" s="38"/>
      <c r="VZG24" s="38"/>
      <c r="VZH24" s="38"/>
      <c r="VZI24" s="38"/>
      <c r="VZJ24" s="38"/>
      <c r="VZK24" s="38"/>
      <c r="VZL24" s="38"/>
      <c r="VZM24" s="38"/>
      <c r="VZN24" s="38"/>
      <c r="VZO24" s="38"/>
      <c r="VZP24" s="38"/>
      <c r="VZQ24" s="38"/>
      <c r="VZR24" s="38"/>
      <c r="VZS24" s="38"/>
      <c r="VZT24" s="38"/>
      <c r="VZU24" s="38"/>
      <c r="VZV24" s="38"/>
      <c r="VZW24" s="38"/>
      <c r="VZX24" s="38"/>
      <c r="VZY24" s="38"/>
      <c r="VZZ24" s="38"/>
      <c r="WAA24" s="38"/>
      <c r="WAB24" s="38"/>
      <c r="WAC24" s="38"/>
      <c r="WAD24" s="38"/>
      <c r="WAE24" s="38"/>
      <c r="WAF24" s="38"/>
      <c r="WAG24" s="38"/>
      <c r="WAH24" s="38"/>
      <c r="WAI24" s="38"/>
      <c r="WAJ24" s="38"/>
      <c r="WAK24" s="38"/>
      <c r="WAL24" s="38"/>
      <c r="WAM24" s="38"/>
      <c r="WAN24" s="38"/>
      <c r="WAO24" s="38"/>
      <c r="WAP24" s="38"/>
      <c r="WAQ24" s="38"/>
      <c r="WAR24" s="38"/>
      <c r="WAS24" s="38"/>
      <c r="WAT24" s="38"/>
      <c r="WAU24" s="38"/>
      <c r="WAV24" s="38"/>
      <c r="WAW24" s="38"/>
      <c r="WAX24" s="38"/>
      <c r="WAY24" s="38"/>
      <c r="WAZ24" s="38"/>
      <c r="WBA24" s="38"/>
      <c r="WBB24" s="38"/>
      <c r="WBC24" s="38"/>
      <c r="WBD24" s="38"/>
      <c r="WBE24" s="38"/>
      <c r="WBF24" s="38"/>
      <c r="WBG24" s="38"/>
      <c r="WBH24" s="38"/>
      <c r="WBI24" s="38"/>
      <c r="WBJ24" s="38"/>
      <c r="WBK24" s="38"/>
      <c r="WBL24" s="38"/>
      <c r="WBM24" s="38"/>
      <c r="WBN24" s="38"/>
      <c r="WBO24" s="38"/>
      <c r="WBP24" s="38"/>
      <c r="WBQ24" s="38"/>
      <c r="WBR24" s="38"/>
      <c r="WBS24" s="38"/>
      <c r="WBT24" s="38"/>
      <c r="WBU24" s="38"/>
      <c r="WBV24" s="38"/>
      <c r="WBW24" s="38"/>
      <c r="WBX24" s="38"/>
      <c r="WBY24" s="38"/>
      <c r="WBZ24" s="38"/>
      <c r="WCA24" s="38"/>
      <c r="WCB24" s="38"/>
      <c r="WCC24" s="38"/>
      <c r="WCD24" s="38"/>
      <c r="WCE24" s="38"/>
      <c r="WCF24" s="38"/>
      <c r="WCG24" s="38"/>
      <c r="WCH24" s="38"/>
      <c r="WCI24" s="38"/>
      <c r="WCJ24" s="38"/>
      <c r="WCK24" s="38"/>
      <c r="WCL24" s="38"/>
      <c r="WCM24" s="38"/>
      <c r="WCN24" s="38"/>
      <c r="WCO24" s="38"/>
      <c r="WCP24" s="38"/>
      <c r="WCQ24" s="38"/>
      <c r="WCR24" s="38"/>
      <c r="WCS24" s="38"/>
      <c r="WCT24" s="38"/>
      <c r="WCU24" s="38"/>
      <c r="WCV24" s="38"/>
      <c r="WCW24" s="38"/>
      <c r="WCX24" s="38"/>
      <c r="WCY24" s="38"/>
      <c r="WCZ24" s="38"/>
      <c r="WDA24" s="38"/>
      <c r="WDB24" s="38"/>
      <c r="WDC24" s="38"/>
      <c r="WDD24" s="38"/>
      <c r="WDE24" s="38"/>
      <c r="WDF24" s="38"/>
      <c r="WDG24" s="38"/>
      <c r="WDH24" s="38"/>
      <c r="WDI24" s="38"/>
      <c r="WDJ24" s="38"/>
      <c r="WDK24" s="38"/>
      <c r="WDL24" s="38"/>
      <c r="WDM24" s="38"/>
      <c r="WDN24" s="38"/>
      <c r="WDO24" s="38"/>
      <c r="WDP24" s="38"/>
      <c r="WDQ24" s="38"/>
      <c r="WDR24" s="38"/>
      <c r="WDS24" s="38"/>
      <c r="WDT24" s="38"/>
      <c r="WDU24" s="38"/>
      <c r="WDV24" s="38"/>
      <c r="WDW24" s="38"/>
      <c r="WDX24" s="38"/>
      <c r="WDY24" s="38"/>
      <c r="WDZ24" s="38"/>
      <c r="WEA24" s="38"/>
      <c r="WEB24" s="38"/>
      <c r="WEC24" s="38"/>
      <c r="WED24" s="38"/>
      <c r="WEE24" s="38"/>
      <c r="WEF24" s="38"/>
      <c r="WEG24" s="38"/>
      <c r="WEH24" s="38"/>
      <c r="WEI24" s="38"/>
      <c r="WEJ24" s="38"/>
      <c r="WEK24" s="38"/>
      <c r="WEL24" s="38"/>
      <c r="WEM24" s="38"/>
      <c r="WEN24" s="38"/>
      <c r="WEO24" s="38"/>
      <c r="WEP24" s="38"/>
      <c r="WEQ24" s="38"/>
      <c r="WER24" s="38"/>
      <c r="WES24" s="38"/>
      <c r="WET24" s="38"/>
      <c r="WEU24" s="38"/>
      <c r="WEV24" s="38"/>
      <c r="WEW24" s="38"/>
      <c r="WEX24" s="38"/>
      <c r="WEY24" s="38"/>
      <c r="WEZ24" s="38"/>
      <c r="WFA24" s="38"/>
      <c r="WFB24" s="38"/>
      <c r="WFC24" s="38"/>
      <c r="WFD24" s="38"/>
      <c r="WFE24" s="38"/>
      <c r="WFF24" s="38"/>
      <c r="WFG24" s="38"/>
      <c r="WFH24" s="38"/>
      <c r="WFI24" s="38"/>
      <c r="WFJ24" s="38"/>
      <c r="WFK24" s="38"/>
      <c r="WFL24" s="38"/>
      <c r="WFM24" s="38"/>
      <c r="WFN24" s="38"/>
      <c r="WFO24" s="38"/>
      <c r="WFP24" s="38"/>
      <c r="WFQ24" s="38"/>
      <c r="WFR24" s="38"/>
      <c r="WFS24" s="38"/>
      <c r="WFT24" s="38"/>
      <c r="WFU24" s="38"/>
      <c r="WFV24" s="38"/>
      <c r="WFW24" s="38"/>
      <c r="WFX24" s="38"/>
      <c r="WFY24" s="38"/>
      <c r="WFZ24" s="38"/>
      <c r="WGA24" s="38"/>
      <c r="WGB24" s="38"/>
      <c r="WGC24" s="38"/>
      <c r="WGD24" s="38"/>
      <c r="WGE24" s="38"/>
      <c r="WGF24" s="38"/>
      <c r="WGG24" s="38"/>
      <c r="WGH24" s="38"/>
      <c r="WGI24" s="38"/>
      <c r="WGJ24" s="38"/>
      <c r="WGK24" s="38"/>
      <c r="WGL24" s="38"/>
      <c r="WGM24" s="38"/>
      <c r="WGN24" s="38"/>
      <c r="WGO24" s="38"/>
      <c r="WGP24" s="38"/>
      <c r="WGQ24" s="38"/>
      <c r="WGR24" s="38"/>
      <c r="WGS24" s="38"/>
      <c r="WGT24" s="38"/>
      <c r="WGU24" s="38"/>
      <c r="WGV24" s="38"/>
      <c r="WGW24" s="38"/>
      <c r="WGX24" s="38"/>
      <c r="WGY24" s="38"/>
      <c r="WGZ24" s="38"/>
      <c r="WHA24" s="38"/>
      <c r="WHB24" s="38"/>
      <c r="WHC24" s="38"/>
      <c r="WHD24" s="38"/>
      <c r="WHE24" s="38"/>
      <c r="WHF24" s="38"/>
      <c r="WHG24" s="38"/>
      <c r="WHH24" s="38"/>
      <c r="WHI24" s="38"/>
      <c r="WHJ24" s="38"/>
      <c r="WHK24" s="38"/>
      <c r="WHL24" s="38"/>
      <c r="WHM24" s="38"/>
      <c r="WHN24" s="38"/>
      <c r="WHO24" s="38"/>
      <c r="WHP24" s="38"/>
      <c r="WHQ24" s="38"/>
      <c r="WHR24" s="38"/>
      <c r="WHS24" s="38"/>
      <c r="WHT24" s="38"/>
      <c r="WHU24" s="38"/>
      <c r="WHV24" s="38"/>
      <c r="WHW24" s="38"/>
      <c r="WHX24" s="38"/>
      <c r="WHY24" s="38"/>
      <c r="WHZ24" s="38"/>
      <c r="WIA24" s="38"/>
      <c r="WIB24" s="38"/>
      <c r="WIC24" s="38"/>
      <c r="WID24" s="38"/>
      <c r="WIE24" s="38"/>
      <c r="WIF24" s="38"/>
      <c r="WIG24" s="38"/>
      <c r="WIH24" s="38"/>
      <c r="WII24" s="38"/>
      <c r="WIJ24" s="38"/>
      <c r="WIK24" s="38"/>
      <c r="WIL24" s="38"/>
      <c r="WIM24" s="38"/>
      <c r="WIN24" s="38"/>
      <c r="WIO24" s="38"/>
      <c r="WIP24" s="38"/>
      <c r="WIQ24" s="38"/>
      <c r="WIR24" s="38"/>
      <c r="WIS24" s="38"/>
      <c r="WIT24" s="38"/>
      <c r="WIU24" s="38"/>
      <c r="WIV24" s="38"/>
      <c r="WIW24" s="38"/>
      <c r="WIX24" s="38"/>
      <c r="WIY24" s="38"/>
      <c r="WIZ24" s="38"/>
      <c r="WJA24" s="38"/>
      <c r="WJB24" s="38"/>
      <c r="WJC24" s="38"/>
      <c r="WJD24" s="38"/>
      <c r="WJE24" s="38"/>
      <c r="WJF24" s="38"/>
      <c r="WJG24" s="38"/>
      <c r="WJH24" s="38"/>
      <c r="WJI24" s="38"/>
      <c r="WJJ24" s="38"/>
      <c r="WJK24" s="38"/>
      <c r="WJL24" s="38"/>
      <c r="WJM24" s="38"/>
      <c r="WJN24" s="38"/>
      <c r="WJO24" s="38"/>
      <c r="WJP24" s="38"/>
      <c r="WJQ24" s="38"/>
      <c r="WJR24" s="38"/>
      <c r="WJS24" s="38"/>
      <c r="WJT24" s="38"/>
      <c r="WJU24" s="38"/>
      <c r="WJV24" s="38"/>
      <c r="WJW24" s="38"/>
      <c r="WJX24" s="38"/>
      <c r="WJY24" s="38"/>
      <c r="WJZ24" s="38"/>
      <c r="WKA24" s="38"/>
      <c r="WKB24" s="38"/>
      <c r="WKC24" s="38"/>
      <c r="WKD24" s="38"/>
      <c r="WKE24" s="38"/>
      <c r="WKF24" s="38"/>
      <c r="WKG24" s="38"/>
      <c r="WKH24" s="38"/>
      <c r="WKI24" s="38"/>
      <c r="WKJ24" s="38"/>
      <c r="WKK24" s="38"/>
      <c r="WKL24" s="38"/>
      <c r="WKM24" s="38"/>
      <c r="WKN24" s="38"/>
      <c r="WKO24" s="38"/>
      <c r="WKP24" s="38"/>
      <c r="WKQ24" s="38"/>
      <c r="WKR24" s="38"/>
      <c r="WKS24" s="38"/>
      <c r="WKT24" s="38"/>
      <c r="WKU24" s="38"/>
      <c r="WKV24" s="38"/>
      <c r="WKW24" s="38"/>
      <c r="WKX24" s="38"/>
      <c r="WKY24" s="38"/>
      <c r="WKZ24" s="38"/>
      <c r="WLA24" s="38"/>
      <c r="WLB24" s="38"/>
      <c r="WLC24" s="38"/>
      <c r="WLD24" s="38"/>
      <c r="WLE24" s="38"/>
      <c r="WLF24" s="38"/>
      <c r="WLG24" s="38"/>
      <c r="WLH24" s="38"/>
      <c r="WLI24" s="38"/>
      <c r="WLJ24" s="38"/>
      <c r="WLK24" s="38"/>
      <c r="WLL24" s="38"/>
      <c r="WLM24" s="38"/>
      <c r="WLN24" s="38"/>
      <c r="WLO24" s="38"/>
      <c r="WLP24" s="38"/>
      <c r="WLQ24" s="38"/>
      <c r="WLR24" s="38"/>
      <c r="WLS24" s="38"/>
      <c r="WLT24" s="38"/>
      <c r="WLU24" s="38"/>
      <c r="WLV24" s="38"/>
      <c r="WLW24" s="38"/>
      <c r="WLX24" s="38"/>
      <c r="WLY24" s="38"/>
      <c r="WLZ24" s="38"/>
      <c r="WMA24" s="38"/>
      <c r="WMB24" s="38"/>
      <c r="WMC24" s="38"/>
      <c r="WMD24" s="38"/>
      <c r="WME24" s="38"/>
      <c r="WMF24" s="38"/>
      <c r="WMG24" s="38"/>
      <c r="WMH24" s="38"/>
      <c r="WMI24" s="38"/>
      <c r="WMJ24" s="38"/>
      <c r="WMK24" s="38"/>
      <c r="WML24" s="38"/>
      <c r="WMM24" s="38"/>
      <c r="WMN24" s="38"/>
      <c r="WMO24" s="38"/>
      <c r="WMP24" s="38"/>
      <c r="WMQ24" s="38"/>
      <c r="WMR24" s="38"/>
      <c r="WMS24" s="38"/>
      <c r="WMT24" s="38"/>
      <c r="WMU24" s="38"/>
      <c r="WMV24" s="38"/>
      <c r="WMW24" s="38"/>
      <c r="WMX24" s="38"/>
      <c r="WMY24" s="38"/>
      <c r="WMZ24" s="38"/>
      <c r="WNA24" s="38"/>
      <c r="WNB24" s="38"/>
      <c r="WNC24" s="38"/>
      <c r="WND24" s="38"/>
      <c r="WNE24" s="38"/>
      <c r="WNF24" s="38"/>
      <c r="WNG24" s="38"/>
      <c r="WNH24" s="38"/>
      <c r="WNI24" s="38"/>
      <c r="WNJ24" s="38"/>
      <c r="WNK24" s="38"/>
      <c r="WNL24" s="38"/>
      <c r="WNM24" s="38"/>
      <c r="WNN24" s="38"/>
      <c r="WNO24" s="38"/>
      <c r="WNP24" s="38"/>
      <c r="WNQ24" s="38"/>
      <c r="WNR24" s="38"/>
      <c r="WNS24" s="38"/>
      <c r="WNT24" s="38"/>
      <c r="WNU24" s="38"/>
      <c r="WNV24" s="38"/>
      <c r="WNW24" s="38"/>
      <c r="WNX24" s="38"/>
      <c r="WNY24" s="38"/>
      <c r="WNZ24" s="38"/>
      <c r="WOA24" s="38"/>
      <c r="WOB24" s="38"/>
      <c r="WOC24" s="38"/>
      <c r="WOD24" s="38"/>
      <c r="WOE24" s="38"/>
      <c r="WOF24" s="38"/>
      <c r="WOG24" s="38"/>
      <c r="WOH24" s="38"/>
      <c r="WOI24" s="38"/>
      <c r="WOJ24" s="38"/>
      <c r="WOK24" s="38"/>
      <c r="WOL24" s="38"/>
      <c r="WOM24" s="38"/>
      <c r="WON24" s="38"/>
      <c r="WOO24" s="38"/>
      <c r="WOP24" s="38"/>
      <c r="WOQ24" s="38"/>
      <c r="WOR24" s="38"/>
      <c r="WOS24" s="38"/>
      <c r="WOT24" s="38"/>
      <c r="WOU24" s="38"/>
      <c r="WOV24" s="38"/>
      <c r="WOW24" s="38"/>
      <c r="WOX24" s="38"/>
      <c r="WOY24" s="38"/>
      <c r="WOZ24" s="38"/>
      <c r="WPA24" s="38"/>
      <c r="WPB24" s="38"/>
      <c r="WPC24" s="38"/>
      <c r="WPD24" s="38"/>
      <c r="WPE24" s="38"/>
      <c r="WPF24" s="38"/>
      <c r="WPG24" s="38"/>
      <c r="WPH24" s="38"/>
      <c r="WPI24" s="38"/>
      <c r="WPJ24" s="38"/>
      <c r="WPK24" s="38"/>
      <c r="WPL24" s="38"/>
      <c r="WPM24" s="38"/>
      <c r="WPN24" s="38"/>
      <c r="WPO24" s="38"/>
      <c r="WPP24" s="38"/>
      <c r="WPQ24" s="38"/>
      <c r="WPR24" s="38"/>
      <c r="WPS24" s="38"/>
      <c r="WPT24" s="38"/>
      <c r="WPU24" s="38"/>
      <c r="WPV24" s="38"/>
      <c r="WPW24" s="38"/>
      <c r="WPX24" s="38"/>
      <c r="WPY24" s="38"/>
      <c r="WPZ24" s="38"/>
      <c r="WQA24" s="38"/>
      <c r="WQB24" s="38"/>
      <c r="WQC24" s="38"/>
      <c r="WQD24" s="38"/>
      <c r="WQE24" s="38"/>
      <c r="WQF24" s="38"/>
      <c r="WQG24" s="38"/>
      <c r="WQH24" s="38"/>
      <c r="WQI24" s="38"/>
      <c r="WQJ24" s="38"/>
      <c r="WQK24" s="38"/>
      <c r="WQL24" s="38"/>
      <c r="WQM24" s="38"/>
      <c r="WQN24" s="38"/>
      <c r="WQO24" s="38"/>
      <c r="WQP24" s="38"/>
      <c r="WQQ24" s="38"/>
      <c r="WQR24" s="38"/>
      <c r="WQS24" s="38"/>
      <c r="WQT24" s="38"/>
      <c r="WQU24" s="38"/>
      <c r="WQV24" s="38"/>
      <c r="WQW24" s="38"/>
      <c r="WQX24" s="38"/>
      <c r="WQY24" s="38"/>
      <c r="WQZ24" s="38"/>
      <c r="WRA24" s="38"/>
      <c r="WRB24" s="38"/>
      <c r="WRC24" s="38"/>
      <c r="WRD24" s="38"/>
      <c r="WRE24" s="38"/>
      <c r="WRF24" s="38"/>
      <c r="WRG24" s="38"/>
      <c r="WRH24" s="38"/>
      <c r="WRI24" s="38"/>
      <c r="WRJ24" s="38"/>
      <c r="WRK24" s="38"/>
      <c r="WRL24" s="38"/>
      <c r="WRM24" s="38"/>
      <c r="WRN24" s="38"/>
      <c r="WRO24" s="38"/>
      <c r="WRP24" s="38"/>
      <c r="WRQ24" s="38"/>
      <c r="WRR24" s="38"/>
      <c r="WRS24" s="38"/>
      <c r="WRT24" s="38"/>
      <c r="WRU24" s="38"/>
      <c r="WRV24" s="38"/>
      <c r="WRW24" s="38"/>
      <c r="WRX24" s="38"/>
      <c r="WRY24" s="38"/>
      <c r="WRZ24" s="38"/>
      <c r="WSA24" s="38"/>
      <c r="WSB24" s="38"/>
      <c r="WSC24" s="38"/>
      <c r="WSD24" s="38"/>
      <c r="WSE24" s="38"/>
      <c r="WSF24" s="38"/>
      <c r="WSG24" s="38"/>
      <c r="WSH24" s="38"/>
      <c r="WSI24" s="38"/>
      <c r="WSJ24" s="38"/>
      <c r="WSK24" s="38"/>
      <c r="WSL24" s="38"/>
      <c r="WSM24" s="38"/>
      <c r="WSN24" s="38"/>
      <c r="WSO24" s="38"/>
      <c r="WSP24" s="38"/>
      <c r="WSQ24" s="38"/>
      <c r="WSR24" s="38"/>
      <c r="WSS24" s="38"/>
      <c r="WST24" s="38"/>
      <c r="WSU24" s="38"/>
      <c r="WSV24" s="38"/>
      <c r="WSW24" s="38"/>
      <c r="WSX24" s="38"/>
      <c r="WSY24" s="38"/>
      <c r="WSZ24" s="38"/>
      <c r="WTA24" s="38"/>
      <c r="WTB24" s="38"/>
      <c r="WTC24" s="38"/>
      <c r="WTD24" s="38"/>
      <c r="WTE24" s="38"/>
      <c r="WTF24" s="38"/>
      <c r="WTG24" s="38"/>
      <c r="WTH24" s="38"/>
      <c r="WTI24" s="38"/>
      <c r="WTJ24" s="38"/>
      <c r="WTK24" s="38"/>
      <c r="WTL24" s="38"/>
      <c r="WTM24" s="38"/>
      <c r="WTN24" s="38"/>
      <c r="WTO24" s="38"/>
      <c r="WTP24" s="38"/>
      <c r="WTQ24" s="38"/>
      <c r="WTR24" s="38"/>
      <c r="WTS24" s="38"/>
      <c r="WTT24" s="38"/>
      <c r="WTU24" s="38"/>
      <c r="WTV24" s="38"/>
      <c r="WTW24" s="38"/>
      <c r="WTX24" s="38"/>
      <c r="WTY24" s="38"/>
      <c r="WTZ24" s="38"/>
      <c r="WUA24" s="38"/>
      <c r="WUB24" s="38"/>
      <c r="WUC24" s="38"/>
      <c r="WUD24" s="38"/>
      <c r="WUE24" s="38"/>
      <c r="WUF24" s="38"/>
      <c r="WUG24" s="38"/>
      <c r="WUH24" s="38"/>
      <c r="WUI24" s="38"/>
      <c r="WUJ24" s="38"/>
      <c r="WUK24" s="38"/>
      <c r="WUL24" s="38"/>
      <c r="WUM24" s="38"/>
      <c r="WUN24" s="38"/>
      <c r="WUO24" s="38"/>
      <c r="WUP24" s="38"/>
      <c r="WUQ24" s="38"/>
      <c r="WUR24" s="38"/>
      <c r="WUS24" s="38"/>
      <c r="WUT24" s="38"/>
      <c r="WUU24" s="38"/>
      <c r="WUV24" s="38"/>
      <c r="WUW24" s="38"/>
      <c r="WUX24" s="38"/>
      <c r="WUY24" s="38"/>
      <c r="WUZ24" s="38"/>
      <c r="WVA24" s="38"/>
      <c r="WVB24" s="38"/>
      <c r="WVC24" s="38"/>
      <c r="WVD24" s="38"/>
      <c r="WVE24" s="38"/>
      <c r="WVF24" s="38"/>
      <c r="WVG24" s="38"/>
      <c r="WVH24" s="38"/>
      <c r="WVI24" s="38"/>
      <c r="WVJ24" s="38"/>
      <c r="WVK24" s="38"/>
      <c r="WVL24" s="38"/>
      <c r="WVM24" s="38"/>
      <c r="WVN24" s="38"/>
      <c r="WVO24" s="38"/>
      <c r="WVP24" s="38"/>
      <c r="WVQ24" s="38"/>
      <c r="WVR24" s="38"/>
      <c r="WVS24" s="38"/>
      <c r="WVT24" s="38"/>
      <c r="WVU24" s="38"/>
      <c r="WVV24" s="38"/>
      <c r="WVW24" s="38"/>
      <c r="WVX24" s="38"/>
      <c r="WVY24" s="38"/>
      <c r="WVZ24" s="38"/>
      <c r="WWA24" s="38"/>
      <c r="WWB24" s="38"/>
      <c r="WWC24" s="38"/>
      <c r="WWD24" s="38"/>
      <c r="WWE24" s="38"/>
      <c r="WWF24" s="38"/>
      <c r="WWG24" s="38"/>
      <c r="WWH24" s="38"/>
      <c r="WWI24" s="38"/>
      <c r="WWJ24" s="38"/>
      <c r="WWK24" s="38"/>
      <c r="WWL24" s="38"/>
      <c r="WWM24" s="38"/>
      <c r="WWN24" s="38"/>
      <c r="WWO24" s="38"/>
      <c r="WWP24" s="38"/>
      <c r="WWQ24" s="38"/>
      <c r="WWR24" s="38"/>
      <c r="WWS24" s="38"/>
      <c r="WWT24" s="38"/>
      <c r="WWU24" s="38"/>
      <c r="WWV24" s="38"/>
      <c r="WWW24" s="38"/>
      <c r="WWX24" s="38"/>
      <c r="WWY24" s="38"/>
      <c r="WWZ24" s="38"/>
      <c r="WXA24" s="38"/>
      <c r="WXB24" s="38"/>
      <c r="WXC24" s="38"/>
      <c r="WXD24" s="38"/>
      <c r="WXE24" s="38"/>
      <c r="WXF24" s="38"/>
      <c r="WXG24" s="38"/>
      <c r="WXH24" s="38"/>
      <c r="WXI24" s="38"/>
      <c r="WXJ24" s="38"/>
      <c r="WXK24" s="38"/>
      <c r="WXL24" s="38"/>
      <c r="WXM24" s="38"/>
      <c r="WXN24" s="38"/>
      <c r="WXO24" s="38"/>
      <c r="WXP24" s="38"/>
      <c r="WXQ24" s="38"/>
      <c r="WXR24" s="38"/>
      <c r="WXS24" s="38"/>
      <c r="WXT24" s="38"/>
      <c r="WXU24" s="38"/>
      <c r="WXV24" s="38"/>
      <c r="WXW24" s="38"/>
      <c r="WXX24" s="38"/>
      <c r="WXY24" s="38"/>
      <c r="WXZ24" s="38"/>
      <c r="WYA24" s="38"/>
      <c r="WYB24" s="38"/>
      <c r="WYC24" s="38"/>
      <c r="WYD24" s="38"/>
      <c r="WYE24" s="38"/>
      <c r="WYF24" s="38"/>
      <c r="WYG24" s="38"/>
      <c r="WYH24" s="38"/>
      <c r="WYI24" s="38"/>
      <c r="WYJ24" s="38"/>
      <c r="WYK24" s="38"/>
      <c r="WYL24" s="38"/>
      <c r="WYM24" s="38"/>
      <c r="WYN24" s="38"/>
      <c r="WYO24" s="38"/>
      <c r="WYP24" s="38"/>
      <c r="WYQ24" s="38"/>
      <c r="WYR24" s="38"/>
      <c r="WYS24" s="38"/>
      <c r="WYT24" s="38"/>
      <c r="WYU24" s="38"/>
      <c r="WYV24" s="38"/>
      <c r="WYW24" s="38"/>
      <c r="WYX24" s="38"/>
      <c r="WYY24" s="38"/>
      <c r="WYZ24" s="38"/>
      <c r="WZA24" s="38"/>
      <c r="WZB24" s="38"/>
      <c r="WZC24" s="38"/>
      <c r="WZD24" s="38"/>
      <c r="WZE24" s="38"/>
      <c r="WZF24" s="38"/>
      <c r="WZG24" s="38"/>
      <c r="WZH24" s="38"/>
      <c r="WZI24" s="38"/>
      <c r="WZJ24" s="38"/>
      <c r="WZK24" s="38"/>
      <c r="WZL24" s="38"/>
      <c r="WZM24" s="38"/>
      <c r="WZN24" s="38"/>
      <c r="WZO24" s="38"/>
      <c r="WZP24" s="38"/>
      <c r="WZQ24" s="38"/>
      <c r="WZR24" s="38"/>
      <c r="WZS24" s="38"/>
      <c r="WZT24" s="38"/>
      <c r="WZU24" s="38"/>
      <c r="WZV24" s="38"/>
      <c r="WZW24" s="38"/>
      <c r="WZX24" s="38"/>
      <c r="WZY24" s="38"/>
      <c r="WZZ24" s="38"/>
      <c r="XAA24" s="38"/>
      <c r="XAB24" s="38"/>
      <c r="XAC24" s="38"/>
      <c r="XAD24" s="38"/>
      <c r="XAE24" s="38"/>
      <c r="XAF24" s="38"/>
      <c r="XAG24" s="38"/>
      <c r="XAH24" s="38"/>
      <c r="XAI24" s="38"/>
      <c r="XAJ24" s="38"/>
      <c r="XAK24" s="38"/>
      <c r="XAL24" s="38"/>
      <c r="XAM24" s="38"/>
      <c r="XAN24" s="38"/>
      <c r="XAO24" s="38"/>
      <c r="XAP24" s="38"/>
      <c r="XAQ24" s="38"/>
      <c r="XAR24" s="38"/>
      <c r="XAS24" s="38"/>
      <c r="XAT24" s="38"/>
      <c r="XAU24" s="38"/>
      <c r="XAV24" s="38"/>
      <c r="XAW24" s="38"/>
      <c r="XAX24" s="38"/>
      <c r="XAY24" s="38"/>
      <c r="XAZ24" s="38"/>
      <c r="XBA24" s="38"/>
      <c r="XBB24" s="38"/>
      <c r="XBC24" s="38"/>
      <c r="XBD24" s="38"/>
      <c r="XBE24" s="38"/>
      <c r="XBF24" s="38"/>
      <c r="XBG24" s="38"/>
      <c r="XBH24" s="38"/>
      <c r="XBI24" s="38"/>
      <c r="XBJ24" s="38"/>
      <c r="XBK24" s="38"/>
      <c r="XBL24" s="38"/>
      <c r="XBM24" s="38"/>
      <c r="XBN24" s="38"/>
      <c r="XBO24" s="38"/>
      <c r="XBP24" s="38"/>
      <c r="XBQ24" s="38"/>
      <c r="XBR24" s="38"/>
      <c r="XBS24" s="38"/>
      <c r="XBT24" s="38"/>
      <c r="XBU24" s="38"/>
      <c r="XBV24" s="38"/>
      <c r="XBW24" s="38"/>
      <c r="XBX24" s="38"/>
      <c r="XBY24" s="38"/>
      <c r="XBZ24" s="38"/>
      <c r="XCA24" s="38"/>
      <c r="XCB24" s="38"/>
      <c r="XCC24" s="38"/>
      <c r="XCD24" s="38"/>
      <c r="XCE24" s="38"/>
      <c r="XCF24" s="38"/>
      <c r="XCG24" s="38"/>
      <c r="XCH24" s="38"/>
      <c r="XCI24" s="38"/>
      <c r="XCJ24" s="38"/>
      <c r="XCK24" s="38"/>
      <c r="XCL24" s="38"/>
      <c r="XCM24" s="38"/>
      <c r="XCN24" s="38"/>
      <c r="XCO24" s="38"/>
      <c r="XCP24" s="38"/>
      <c r="XCQ24" s="38"/>
      <c r="XCR24" s="38"/>
      <c r="XCS24" s="38"/>
      <c r="XCT24" s="38"/>
      <c r="XCU24" s="38"/>
      <c r="XCV24" s="38"/>
      <c r="XCW24" s="38"/>
      <c r="XCX24" s="38"/>
      <c r="XCY24" s="38"/>
      <c r="XCZ24" s="38"/>
      <c r="XDA24" s="38"/>
      <c r="XDB24" s="38"/>
      <c r="XDC24" s="38"/>
      <c r="XDD24" s="38"/>
      <c r="XDE24" s="38"/>
      <c r="XDF24" s="38"/>
      <c r="XDG24" s="38"/>
      <c r="XDH24" s="38"/>
      <c r="XDI24" s="38"/>
      <c r="XDJ24" s="38"/>
      <c r="XDK24" s="38"/>
      <c r="XDL24" s="38"/>
      <c r="XDM24" s="38"/>
      <c r="XDN24" s="38"/>
      <c r="XDO24" s="38"/>
      <c r="XDP24" s="38"/>
      <c r="XDQ24" s="38"/>
      <c r="XDR24" s="38"/>
      <c r="XDS24" s="38"/>
      <c r="XDT24" s="38"/>
      <c r="XDU24" s="38"/>
      <c r="XDV24" s="38"/>
      <c r="XDW24" s="38"/>
      <c r="XDX24" s="38"/>
      <c r="XDY24" s="38"/>
      <c r="XDZ24" s="38"/>
      <c r="XEA24" s="38"/>
      <c r="XEB24" s="38"/>
      <c r="XEC24" s="38"/>
      <c r="XED24" s="38"/>
      <c r="XEE24" s="38"/>
      <c r="XEF24" s="38"/>
      <c r="XEG24" s="38"/>
      <c r="XEH24" s="38"/>
      <c r="XEI24" s="38"/>
      <c r="XEJ24" s="38"/>
      <c r="XEK24" s="38"/>
      <c r="XEL24" s="38"/>
      <c r="XEM24" s="38"/>
      <c r="XEN24" s="38"/>
      <c r="XEO24" s="38"/>
      <c r="XEP24" s="38"/>
      <c r="XEQ24" s="38"/>
      <c r="XER24" s="38"/>
      <c r="XES24" s="38"/>
      <c r="XET24" s="38"/>
    </row>
    <row r="25" spans="1:16374" x14ac:dyDescent="0.2">
      <c r="A25" s="261" t="s">
        <v>507</v>
      </c>
      <c r="B25" s="262"/>
      <c r="C25" s="262"/>
      <c r="D25" s="262"/>
      <c r="E25" s="262"/>
      <c r="F25" s="263"/>
    </row>
    <row r="26" spans="1:16374" ht="39" customHeight="1" x14ac:dyDescent="0.2">
      <c r="A26" s="8">
        <v>1</v>
      </c>
      <c r="B26" s="14" t="s">
        <v>505</v>
      </c>
      <c r="C26" s="10">
        <v>2020</v>
      </c>
      <c r="D26" s="10">
        <v>2021</v>
      </c>
      <c r="E26" s="90">
        <v>520940.74900000001</v>
      </c>
      <c r="F26" s="24" t="s">
        <v>506</v>
      </c>
    </row>
    <row r="27" spans="1:16374" s="53" customFormat="1" x14ac:dyDescent="0.2">
      <c r="A27" s="32"/>
      <c r="B27" s="26" t="s">
        <v>131</v>
      </c>
      <c r="C27" s="33"/>
      <c r="D27" s="33"/>
      <c r="E27" s="77">
        <f>SUM(E26:E26)</f>
        <v>520940.74900000001</v>
      </c>
      <c r="F27" s="33"/>
    </row>
    <row r="28" spans="1:16374" x14ac:dyDescent="0.2">
      <c r="A28" s="20"/>
      <c r="B28" s="26" t="s">
        <v>823</v>
      </c>
      <c r="C28" s="24"/>
      <c r="D28" s="24"/>
      <c r="E28" s="77">
        <f>SUM(E8+E21+E24+E27)</f>
        <v>6623514.6450000005</v>
      </c>
      <c r="F28" s="24"/>
    </row>
  </sheetData>
  <autoFilter ref="A3:G8" xr:uid="{399B764E-EABA-4D28-88BB-5FA0517F49B0}">
    <filterColumn colId="2" showButton="0"/>
  </autoFilter>
  <mergeCells count="10">
    <mergeCell ref="A1:F1"/>
    <mergeCell ref="A5:F5"/>
    <mergeCell ref="A25:F25"/>
    <mergeCell ref="A22:F22"/>
    <mergeCell ref="A9:F9"/>
    <mergeCell ref="A3:A4"/>
    <mergeCell ref="B3:B4"/>
    <mergeCell ref="C3:D3"/>
    <mergeCell ref="E3:E4"/>
    <mergeCell ref="F3:F4"/>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BED2C-43E1-4E5B-8D1A-5AD5EE5F416C}">
  <dimension ref="A1:U30"/>
  <sheetViews>
    <sheetView topLeftCell="A19" workbookViewId="0">
      <selection activeCell="E31" sqref="E31"/>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825</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6.5" customHeight="1" x14ac:dyDescent="0.25">
      <c r="A5" s="261" t="s">
        <v>445</v>
      </c>
      <c r="B5" s="262"/>
      <c r="C5" s="262"/>
      <c r="D5" s="262"/>
      <c r="E5" s="262"/>
      <c r="F5" s="263"/>
      <c r="G5" s="7"/>
      <c r="H5" s="7"/>
      <c r="I5" s="7"/>
      <c r="J5" s="7"/>
      <c r="K5" s="7"/>
      <c r="L5" s="7"/>
      <c r="M5" s="7"/>
      <c r="N5" s="7"/>
      <c r="O5" s="7"/>
      <c r="P5" s="7"/>
      <c r="Q5" s="7"/>
      <c r="R5" s="7"/>
      <c r="S5" s="7"/>
      <c r="T5" s="7"/>
      <c r="U5" s="7"/>
    </row>
    <row r="6" spans="1:21" ht="51" x14ac:dyDescent="0.2">
      <c r="A6" s="8">
        <v>1</v>
      </c>
      <c r="B6" s="14" t="s">
        <v>609</v>
      </c>
      <c r="C6" s="24">
        <v>2019</v>
      </c>
      <c r="D6" s="11">
        <v>2020</v>
      </c>
      <c r="E6" s="75">
        <v>2768815.9</v>
      </c>
      <c r="F6" s="24" t="s">
        <v>610</v>
      </c>
      <c r="G6" s="23"/>
      <c r="H6" s="23"/>
      <c r="I6" s="23"/>
      <c r="J6" s="23"/>
      <c r="K6" s="23"/>
      <c r="L6" s="23"/>
      <c r="M6" s="23"/>
      <c r="N6" s="23"/>
      <c r="O6" s="23"/>
      <c r="P6" s="23"/>
      <c r="Q6" s="23"/>
      <c r="R6" s="23"/>
      <c r="S6" s="23"/>
      <c r="T6" s="23"/>
      <c r="U6" s="23"/>
    </row>
    <row r="7" spans="1:21" ht="25.5" x14ac:dyDescent="0.2">
      <c r="A7" s="8">
        <v>2</v>
      </c>
      <c r="B7" s="21" t="s">
        <v>649</v>
      </c>
      <c r="C7" s="24">
        <v>2022</v>
      </c>
      <c r="D7" s="24">
        <v>2022</v>
      </c>
      <c r="E7" s="83">
        <v>1648245</v>
      </c>
      <c r="F7" s="24" t="s">
        <v>171</v>
      </c>
      <c r="G7" s="23"/>
      <c r="H7" s="23"/>
      <c r="I7" s="23"/>
      <c r="J7" s="23"/>
      <c r="K7" s="23"/>
      <c r="L7" s="23"/>
      <c r="M7" s="23"/>
      <c r="N7" s="23"/>
      <c r="O7" s="23"/>
      <c r="P7" s="23"/>
      <c r="Q7" s="23"/>
      <c r="R7" s="23"/>
      <c r="S7" s="23"/>
      <c r="T7" s="23"/>
      <c r="U7" s="23"/>
    </row>
    <row r="8" spans="1:21" ht="21.75" customHeight="1" x14ac:dyDescent="0.2">
      <c r="A8" s="8"/>
      <c r="B8" s="18" t="s">
        <v>131</v>
      </c>
      <c r="C8" s="24"/>
      <c r="D8" s="11"/>
      <c r="E8" s="95">
        <f>SUM(E6:E7)</f>
        <v>4417060.9000000004</v>
      </c>
      <c r="F8" s="10"/>
      <c r="G8" s="23"/>
      <c r="H8" s="23"/>
      <c r="I8" s="23"/>
      <c r="J8" s="23"/>
      <c r="K8" s="23"/>
      <c r="L8" s="23"/>
      <c r="M8" s="23"/>
      <c r="N8" s="23"/>
      <c r="O8" s="23"/>
      <c r="P8" s="23"/>
      <c r="Q8" s="23"/>
      <c r="R8" s="23"/>
      <c r="S8" s="23"/>
      <c r="T8" s="23"/>
      <c r="U8" s="23"/>
    </row>
    <row r="9" spans="1:21" s="4" customFormat="1" x14ac:dyDescent="0.25">
      <c r="A9" s="261" t="s">
        <v>446</v>
      </c>
      <c r="B9" s="262"/>
      <c r="C9" s="262"/>
      <c r="D9" s="262"/>
      <c r="E9" s="262"/>
      <c r="F9" s="263"/>
      <c r="G9" s="7"/>
      <c r="H9" s="7"/>
      <c r="I9" s="7"/>
      <c r="J9" s="7"/>
      <c r="K9" s="7"/>
      <c r="L9" s="7"/>
      <c r="M9" s="7"/>
      <c r="N9" s="7"/>
      <c r="O9" s="7"/>
      <c r="P9" s="7"/>
      <c r="Q9" s="7"/>
      <c r="R9" s="7"/>
      <c r="S9" s="7"/>
      <c r="T9" s="7"/>
      <c r="U9" s="7"/>
    </row>
    <row r="10" spans="1:21" s="13" customFormat="1" ht="26.25" customHeight="1" x14ac:dyDescent="0.2">
      <c r="A10" s="8">
        <v>1</v>
      </c>
      <c r="B10" s="17" t="s">
        <v>61</v>
      </c>
      <c r="C10" s="10">
        <v>2020</v>
      </c>
      <c r="D10" s="10">
        <v>2021</v>
      </c>
      <c r="E10" s="64">
        <v>312000</v>
      </c>
      <c r="F10" s="10" t="s">
        <v>62</v>
      </c>
    </row>
    <row r="11" spans="1:21" s="13" customFormat="1" ht="50.25" customHeight="1" x14ac:dyDescent="0.2">
      <c r="A11" s="8">
        <v>2</v>
      </c>
      <c r="B11" s="14" t="s">
        <v>104</v>
      </c>
      <c r="C11" s="10">
        <v>2020</v>
      </c>
      <c r="D11" s="10">
        <v>2020</v>
      </c>
      <c r="E11" s="12">
        <v>92373.789000000004</v>
      </c>
      <c r="F11" s="10" t="s">
        <v>62</v>
      </c>
    </row>
    <row r="12" spans="1:21" s="13" customFormat="1" ht="27" customHeight="1" x14ac:dyDescent="0.2">
      <c r="A12" s="8">
        <v>3</v>
      </c>
      <c r="B12" s="9" t="s">
        <v>105</v>
      </c>
      <c r="C12" s="10">
        <v>2019</v>
      </c>
      <c r="D12" s="11">
        <v>2020</v>
      </c>
      <c r="E12" s="12">
        <v>149580</v>
      </c>
      <c r="F12" s="10" t="s">
        <v>106</v>
      </c>
    </row>
    <row r="13" spans="1:21" s="13" customFormat="1" ht="27.75" customHeight="1" x14ac:dyDescent="0.2">
      <c r="A13" s="8">
        <v>4</v>
      </c>
      <c r="B13" s="14" t="s">
        <v>120</v>
      </c>
      <c r="C13" s="10">
        <v>2020</v>
      </c>
      <c r="D13" s="10">
        <v>2020</v>
      </c>
      <c r="E13" s="12">
        <v>22998.182000000001</v>
      </c>
      <c r="F13" s="10" t="s">
        <v>121</v>
      </c>
    </row>
    <row r="14" spans="1:21" s="13" customFormat="1" ht="38.25" customHeight="1" x14ac:dyDescent="0.2">
      <c r="A14" s="8">
        <v>5</v>
      </c>
      <c r="B14" s="16" t="s">
        <v>571</v>
      </c>
      <c r="C14" s="10">
        <v>2020</v>
      </c>
      <c r="D14" s="10">
        <v>2020</v>
      </c>
      <c r="E14" s="12">
        <v>2546</v>
      </c>
      <c r="F14" s="10" t="s">
        <v>44</v>
      </c>
    </row>
    <row r="15" spans="1:21" s="13" customFormat="1" ht="38.25" customHeight="1" x14ac:dyDescent="0.2">
      <c r="A15" s="8">
        <v>6</v>
      </c>
      <c r="B15" s="9" t="s">
        <v>573</v>
      </c>
      <c r="C15" s="10">
        <v>2020</v>
      </c>
      <c r="D15" s="10">
        <v>2020</v>
      </c>
      <c r="E15" s="12">
        <v>7040</v>
      </c>
      <c r="F15" s="10" t="s">
        <v>50</v>
      </c>
    </row>
    <row r="16" spans="1:21" ht="51" x14ac:dyDescent="0.2">
      <c r="A16" s="8">
        <v>7</v>
      </c>
      <c r="B16" s="21" t="s">
        <v>153</v>
      </c>
      <c r="C16" s="10">
        <v>2021</v>
      </c>
      <c r="D16" s="10">
        <v>2021</v>
      </c>
      <c r="E16" s="64">
        <v>189578.696</v>
      </c>
      <c r="F16" s="10" t="s">
        <v>154</v>
      </c>
      <c r="G16" s="23"/>
      <c r="H16" s="23"/>
      <c r="I16" s="23"/>
      <c r="J16" s="23"/>
      <c r="K16" s="23"/>
      <c r="L16" s="23"/>
      <c r="M16" s="23"/>
      <c r="N16" s="23"/>
      <c r="O16" s="23"/>
      <c r="P16" s="23"/>
      <c r="Q16" s="23"/>
      <c r="R16" s="23"/>
      <c r="S16" s="23"/>
      <c r="T16" s="23"/>
      <c r="U16" s="23"/>
    </row>
    <row r="17" spans="1:21" s="4" customFormat="1" ht="39.75" customHeight="1" x14ac:dyDescent="0.25">
      <c r="A17" s="8">
        <v>8</v>
      </c>
      <c r="B17" s="21" t="s">
        <v>219</v>
      </c>
      <c r="C17" s="24">
        <v>2022</v>
      </c>
      <c r="D17" s="24">
        <v>2022</v>
      </c>
      <c r="E17" s="83">
        <v>20000</v>
      </c>
      <c r="F17" s="24" t="s">
        <v>220</v>
      </c>
      <c r="G17" s="7"/>
      <c r="H17" s="7"/>
      <c r="I17" s="7"/>
      <c r="J17" s="7"/>
      <c r="K17" s="7"/>
      <c r="L17" s="7"/>
      <c r="M17" s="7"/>
      <c r="N17" s="7"/>
      <c r="O17" s="7"/>
      <c r="P17" s="7"/>
      <c r="Q17" s="7"/>
      <c r="R17" s="7"/>
      <c r="S17" s="7"/>
      <c r="T17" s="7"/>
      <c r="U17" s="7"/>
    </row>
    <row r="18" spans="1:21" s="38" customFormat="1" ht="27.75" customHeight="1" x14ac:dyDescent="0.25">
      <c r="A18" s="8">
        <v>9</v>
      </c>
      <c r="B18" s="39" t="s">
        <v>269</v>
      </c>
      <c r="C18" s="8">
        <v>2023</v>
      </c>
      <c r="D18" s="10">
        <v>2023</v>
      </c>
      <c r="E18" s="35">
        <v>154681.19399999999</v>
      </c>
      <c r="F18" s="36" t="s">
        <v>266</v>
      </c>
      <c r="G18" s="37"/>
      <c r="H18" s="37"/>
      <c r="I18" s="37"/>
      <c r="J18" s="37"/>
      <c r="K18" s="37"/>
      <c r="L18" s="37"/>
      <c r="M18" s="37"/>
      <c r="N18" s="37"/>
      <c r="O18" s="37"/>
      <c r="P18" s="37"/>
      <c r="Q18" s="37"/>
      <c r="R18" s="37"/>
      <c r="S18" s="37"/>
      <c r="T18" s="37"/>
      <c r="U18" s="37"/>
    </row>
    <row r="19" spans="1:21" s="38" customFormat="1" ht="27.75" customHeight="1" x14ac:dyDescent="0.25">
      <c r="A19" s="8">
        <v>10</v>
      </c>
      <c r="B19" s="39" t="s">
        <v>270</v>
      </c>
      <c r="C19" s="8">
        <v>2023</v>
      </c>
      <c r="D19" s="10">
        <v>2023</v>
      </c>
      <c r="E19" s="35">
        <v>18650</v>
      </c>
      <c r="F19" s="36" t="s">
        <v>271</v>
      </c>
      <c r="G19" s="37"/>
      <c r="H19" s="37"/>
      <c r="I19" s="37"/>
      <c r="J19" s="37"/>
      <c r="K19" s="37"/>
      <c r="L19" s="37"/>
      <c r="M19" s="37"/>
      <c r="N19" s="37"/>
      <c r="O19" s="37"/>
      <c r="P19" s="37"/>
      <c r="Q19" s="37"/>
      <c r="R19" s="37"/>
      <c r="S19" s="37"/>
      <c r="T19" s="37"/>
      <c r="U19" s="37"/>
    </row>
    <row r="20" spans="1:21" s="38" customFormat="1" ht="39" customHeight="1" x14ac:dyDescent="0.25">
      <c r="A20" s="8">
        <v>11</v>
      </c>
      <c r="B20" s="14" t="s">
        <v>272</v>
      </c>
      <c r="C20" s="8">
        <v>2023</v>
      </c>
      <c r="D20" s="10">
        <v>2023</v>
      </c>
      <c r="E20" s="35">
        <v>61150</v>
      </c>
      <c r="F20" s="36" t="s">
        <v>273</v>
      </c>
      <c r="G20" s="37"/>
      <c r="H20" s="37"/>
      <c r="I20" s="37"/>
      <c r="J20" s="37"/>
      <c r="K20" s="37"/>
      <c r="L20" s="37"/>
      <c r="M20" s="37"/>
      <c r="N20" s="37"/>
      <c r="O20" s="37"/>
      <c r="P20" s="37"/>
      <c r="Q20" s="37"/>
      <c r="R20" s="37"/>
      <c r="S20" s="37"/>
      <c r="T20" s="37"/>
      <c r="U20" s="37"/>
    </row>
    <row r="21" spans="1:21" s="38" customFormat="1" ht="37.5" customHeight="1" x14ac:dyDescent="0.25">
      <c r="A21" s="8">
        <v>12</v>
      </c>
      <c r="B21" s="14" t="s">
        <v>274</v>
      </c>
      <c r="C21" s="8">
        <v>2023</v>
      </c>
      <c r="D21" s="10">
        <v>2023</v>
      </c>
      <c r="E21" s="35">
        <v>307857.30099999998</v>
      </c>
      <c r="F21" s="36" t="s">
        <v>275</v>
      </c>
      <c r="G21" s="37"/>
      <c r="H21" s="37"/>
      <c r="I21" s="37"/>
      <c r="J21" s="37"/>
      <c r="K21" s="37"/>
      <c r="L21" s="37"/>
      <c r="M21" s="37"/>
      <c r="N21" s="37"/>
      <c r="O21" s="37"/>
      <c r="P21" s="37"/>
      <c r="Q21" s="37"/>
      <c r="R21" s="37"/>
      <c r="S21" s="37"/>
      <c r="T21" s="37"/>
      <c r="U21" s="37"/>
    </row>
    <row r="22" spans="1:21" s="38" customFormat="1" ht="38.25" customHeight="1" x14ac:dyDescent="0.25">
      <c r="A22" s="8">
        <v>13</v>
      </c>
      <c r="B22" s="14" t="s">
        <v>382</v>
      </c>
      <c r="C22" s="8">
        <v>2023</v>
      </c>
      <c r="D22" s="10">
        <v>2023</v>
      </c>
      <c r="E22" s="35">
        <v>20000</v>
      </c>
      <c r="F22" s="36" t="s">
        <v>383</v>
      </c>
      <c r="G22" s="37"/>
      <c r="H22" s="37"/>
      <c r="I22" s="37"/>
      <c r="J22" s="37"/>
      <c r="K22" s="37"/>
      <c r="L22" s="37"/>
      <c r="M22" s="37"/>
      <c r="N22" s="37"/>
      <c r="O22" s="37"/>
      <c r="P22" s="37"/>
      <c r="Q22" s="37"/>
      <c r="R22" s="37"/>
      <c r="S22" s="37"/>
      <c r="T22" s="37"/>
      <c r="U22" s="37"/>
    </row>
    <row r="23" spans="1:21" s="38" customFormat="1" ht="35.25" customHeight="1" x14ac:dyDescent="0.25">
      <c r="A23" s="8">
        <v>14</v>
      </c>
      <c r="B23" s="14" t="s">
        <v>578</v>
      </c>
      <c r="C23" s="8">
        <v>2023</v>
      </c>
      <c r="D23" s="10">
        <v>2023</v>
      </c>
      <c r="E23" s="35">
        <v>17500</v>
      </c>
      <c r="F23" s="10" t="s">
        <v>426</v>
      </c>
      <c r="G23" s="71"/>
      <c r="H23" s="71"/>
      <c r="I23" s="71"/>
      <c r="J23" s="71"/>
      <c r="K23" s="71"/>
      <c r="L23" s="71"/>
      <c r="M23" s="71"/>
      <c r="N23" s="71"/>
      <c r="O23" s="71"/>
      <c r="P23" s="71"/>
      <c r="Q23" s="71"/>
      <c r="R23" s="71"/>
      <c r="S23" s="71"/>
      <c r="T23" s="71"/>
      <c r="U23" s="71"/>
    </row>
    <row r="24" spans="1:21" s="38" customFormat="1" ht="27" customHeight="1" x14ac:dyDescent="0.25">
      <c r="A24" s="8">
        <v>15</v>
      </c>
      <c r="B24" s="9" t="s">
        <v>668</v>
      </c>
      <c r="C24" s="8">
        <v>2024</v>
      </c>
      <c r="D24" s="8">
        <v>2024</v>
      </c>
      <c r="E24" s="22">
        <v>109850</v>
      </c>
      <c r="F24" s="8" t="s">
        <v>669</v>
      </c>
    </row>
    <row r="25" spans="1:21" s="13" customFormat="1" ht="29.25" customHeight="1" x14ac:dyDescent="0.2">
      <c r="A25" s="8">
        <v>16</v>
      </c>
      <c r="B25" s="46" t="s">
        <v>670</v>
      </c>
      <c r="C25" s="44">
        <v>2024</v>
      </c>
      <c r="D25" s="44">
        <v>2024</v>
      </c>
      <c r="E25" s="107">
        <v>78982.2</v>
      </c>
      <c r="F25" s="36" t="s">
        <v>671</v>
      </c>
    </row>
    <row r="26" spans="1:21" s="13" customFormat="1" ht="38.25" customHeight="1" x14ac:dyDescent="0.2">
      <c r="A26" s="8">
        <v>17</v>
      </c>
      <c r="B26" s="9" t="s">
        <v>672</v>
      </c>
      <c r="C26" s="8">
        <v>2024</v>
      </c>
      <c r="D26" s="8">
        <v>2024</v>
      </c>
      <c r="E26" s="22">
        <v>48447</v>
      </c>
      <c r="F26" s="24" t="s">
        <v>26</v>
      </c>
    </row>
    <row r="27" spans="1:21" s="13" customFormat="1" ht="41.25" customHeight="1" x14ac:dyDescent="0.2">
      <c r="A27" s="8">
        <v>18</v>
      </c>
      <c r="B27" s="9" t="s">
        <v>673</v>
      </c>
      <c r="C27" s="44">
        <v>2024</v>
      </c>
      <c r="D27" s="44">
        <v>2024</v>
      </c>
      <c r="E27" s="42">
        <v>115223.6</v>
      </c>
      <c r="F27" s="10" t="s">
        <v>171</v>
      </c>
    </row>
    <row r="28" spans="1:21" s="13" customFormat="1" ht="55.5" customHeight="1" x14ac:dyDescent="0.2">
      <c r="A28" s="8">
        <v>19</v>
      </c>
      <c r="B28" s="9" t="s">
        <v>674</v>
      </c>
      <c r="C28" s="20">
        <v>2024</v>
      </c>
      <c r="D28" s="20">
        <v>2024</v>
      </c>
      <c r="E28" s="22">
        <v>35312.938999999998</v>
      </c>
      <c r="F28" s="10" t="s">
        <v>675</v>
      </c>
    </row>
    <row r="29" spans="1:21" s="4" customFormat="1" ht="16.5" customHeight="1" x14ac:dyDescent="0.25">
      <c r="A29" s="20"/>
      <c r="B29" s="32" t="s">
        <v>131</v>
      </c>
      <c r="C29" s="33"/>
      <c r="D29" s="33"/>
      <c r="E29" s="80">
        <f>SUM(E10:E28)</f>
        <v>1763770.9010000001</v>
      </c>
      <c r="F29" s="24"/>
    </row>
    <row r="30" spans="1:21" x14ac:dyDescent="0.2">
      <c r="A30" s="20"/>
      <c r="B30" s="26" t="s">
        <v>823</v>
      </c>
      <c r="C30" s="24"/>
      <c r="D30" s="24"/>
      <c r="E30" s="77">
        <f>SUM(E8+E29)</f>
        <v>6180831.8010000009</v>
      </c>
      <c r="F30" s="24"/>
    </row>
  </sheetData>
  <mergeCells count="8">
    <mergeCell ref="A9:F9"/>
    <mergeCell ref="A5:F5"/>
    <mergeCell ref="A1:F1"/>
    <mergeCell ref="A3:A4"/>
    <mergeCell ref="B3:B4"/>
    <mergeCell ref="C3:D3"/>
    <mergeCell ref="E3:E4"/>
    <mergeCell ref="F3:F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A6F38-747D-4296-97F8-346973BA1DED}">
  <dimension ref="A1:U28"/>
  <sheetViews>
    <sheetView workbookViewId="0">
      <selection activeCell="A5" sqref="A5:XFD5"/>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827</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6.5" customHeight="1" x14ac:dyDescent="0.25">
      <c r="A5" s="261" t="s">
        <v>445</v>
      </c>
      <c r="B5" s="262"/>
      <c r="C5" s="262"/>
      <c r="D5" s="262"/>
      <c r="E5" s="262"/>
      <c r="F5" s="263"/>
      <c r="G5" s="7"/>
      <c r="H5" s="7"/>
      <c r="I5" s="7"/>
      <c r="J5" s="7"/>
      <c r="K5" s="7"/>
      <c r="L5" s="7"/>
      <c r="M5" s="7"/>
      <c r="N5" s="7"/>
      <c r="O5" s="7"/>
      <c r="P5" s="7"/>
      <c r="Q5" s="7"/>
      <c r="R5" s="7"/>
      <c r="S5" s="7"/>
      <c r="T5" s="7"/>
      <c r="U5" s="7"/>
    </row>
    <row r="6" spans="1:21" ht="25.5" x14ac:dyDescent="0.2">
      <c r="A6" s="8">
        <v>1</v>
      </c>
      <c r="B6" s="21" t="s">
        <v>621</v>
      </c>
      <c r="C6" s="24">
        <v>2020</v>
      </c>
      <c r="D6" s="11">
        <v>2020</v>
      </c>
      <c r="E6" s="75">
        <v>269358.701</v>
      </c>
      <c r="F6" s="10" t="s">
        <v>20</v>
      </c>
      <c r="G6" s="23"/>
      <c r="H6" s="23"/>
      <c r="I6" s="23"/>
      <c r="J6" s="23"/>
      <c r="K6" s="23"/>
      <c r="L6" s="23"/>
      <c r="M6" s="23"/>
      <c r="N6" s="23"/>
      <c r="O6" s="23"/>
      <c r="P6" s="23"/>
      <c r="Q6" s="23"/>
      <c r="R6" s="23"/>
      <c r="S6" s="23"/>
      <c r="T6" s="23"/>
      <c r="U6" s="23"/>
    </row>
    <row r="7" spans="1:21" s="13" customFormat="1" ht="30.75" customHeight="1" x14ac:dyDescent="0.2">
      <c r="A7" s="112">
        <v>2</v>
      </c>
      <c r="B7" s="113" t="s">
        <v>676</v>
      </c>
      <c r="C7" s="102">
        <v>2024</v>
      </c>
      <c r="D7" s="102">
        <v>2026</v>
      </c>
      <c r="E7" s="114">
        <v>4148101.7059999998</v>
      </c>
      <c r="F7" s="100" t="s">
        <v>171</v>
      </c>
    </row>
    <row r="8" spans="1:21" x14ac:dyDescent="0.2">
      <c r="A8" s="8"/>
      <c r="B8" s="18" t="s">
        <v>131</v>
      </c>
      <c r="C8" s="24"/>
      <c r="D8" s="11"/>
      <c r="E8" s="95">
        <f>SUM(E6:E7)</f>
        <v>4417460.4069999997</v>
      </c>
      <c r="F8" s="62"/>
      <c r="G8" s="23"/>
      <c r="H8" s="23"/>
      <c r="I8" s="23"/>
      <c r="J8" s="23"/>
      <c r="K8" s="23"/>
      <c r="L8" s="23"/>
      <c r="M8" s="23"/>
      <c r="N8" s="23"/>
      <c r="O8" s="23"/>
      <c r="P8" s="23"/>
      <c r="Q8" s="23"/>
      <c r="R8" s="23"/>
      <c r="S8" s="23"/>
      <c r="T8" s="23"/>
      <c r="U8" s="23"/>
    </row>
    <row r="9" spans="1:21" s="4" customFormat="1" x14ac:dyDescent="0.25">
      <c r="A9" s="261" t="s">
        <v>446</v>
      </c>
      <c r="B9" s="262"/>
      <c r="C9" s="262"/>
      <c r="D9" s="262"/>
      <c r="E9" s="262"/>
      <c r="F9" s="263"/>
      <c r="G9" s="7"/>
      <c r="H9" s="7"/>
      <c r="I9" s="7"/>
      <c r="J9" s="7"/>
      <c r="K9" s="7"/>
      <c r="L9" s="7"/>
      <c r="M9" s="7"/>
      <c r="N9" s="7"/>
      <c r="O9" s="7"/>
      <c r="P9" s="7"/>
      <c r="Q9" s="7"/>
      <c r="R9" s="7"/>
      <c r="S9" s="7"/>
      <c r="T9" s="7"/>
      <c r="U9" s="7"/>
    </row>
    <row r="10" spans="1:21" s="13" customFormat="1" ht="27" customHeight="1" x14ac:dyDescent="0.2">
      <c r="A10" s="8">
        <v>1</v>
      </c>
      <c r="B10" s="9" t="s">
        <v>25</v>
      </c>
      <c r="C10" s="10">
        <v>2019</v>
      </c>
      <c r="D10" s="11">
        <v>2020</v>
      </c>
      <c r="E10" s="12">
        <v>109497.2</v>
      </c>
      <c r="F10" s="10" t="s">
        <v>26</v>
      </c>
    </row>
    <row r="11" spans="1:21" s="13" customFormat="1" ht="38.25" customHeight="1" x14ac:dyDescent="0.2">
      <c r="A11" s="8">
        <v>2</v>
      </c>
      <c r="B11" s="17" t="s">
        <v>589</v>
      </c>
      <c r="C11" s="10">
        <v>2020</v>
      </c>
      <c r="D11" s="10">
        <v>2020</v>
      </c>
      <c r="E11" s="12">
        <v>48850</v>
      </c>
      <c r="F11" s="10" t="s">
        <v>66</v>
      </c>
    </row>
    <row r="12" spans="1:21" s="13" customFormat="1" ht="38.25" customHeight="1" x14ac:dyDescent="0.2">
      <c r="A12" s="8">
        <v>3</v>
      </c>
      <c r="B12" s="16" t="s">
        <v>571</v>
      </c>
      <c r="C12" s="10">
        <v>2020</v>
      </c>
      <c r="D12" s="10">
        <v>2020</v>
      </c>
      <c r="E12" s="12">
        <v>2546</v>
      </c>
      <c r="F12" s="10" t="s">
        <v>44</v>
      </c>
    </row>
    <row r="13" spans="1:21" s="13" customFormat="1" ht="38.25" customHeight="1" x14ac:dyDescent="0.2">
      <c r="A13" s="8">
        <v>4</v>
      </c>
      <c r="B13" s="9" t="s">
        <v>572</v>
      </c>
      <c r="C13" s="10">
        <v>2020</v>
      </c>
      <c r="D13" s="10">
        <v>2020</v>
      </c>
      <c r="E13" s="12">
        <v>5632</v>
      </c>
      <c r="F13" s="10" t="s">
        <v>50</v>
      </c>
    </row>
    <row r="14" spans="1:21" s="13" customFormat="1" ht="49.5" customHeight="1" x14ac:dyDescent="0.2">
      <c r="A14" s="8">
        <v>5</v>
      </c>
      <c r="B14" s="14" t="s">
        <v>83</v>
      </c>
      <c r="C14" s="10">
        <v>2020</v>
      </c>
      <c r="D14" s="10">
        <v>2021</v>
      </c>
      <c r="E14" s="12">
        <v>3140942.74</v>
      </c>
      <c r="F14" s="10" t="s">
        <v>8</v>
      </c>
    </row>
    <row r="15" spans="1:21" s="13" customFormat="1" ht="36.75" customHeight="1" x14ac:dyDescent="0.2">
      <c r="A15" s="8">
        <v>6</v>
      </c>
      <c r="B15" s="14" t="s">
        <v>91</v>
      </c>
      <c r="C15" s="10">
        <v>2020</v>
      </c>
      <c r="D15" s="10">
        <v>2020</v>
      </c>
      <c r="E15" s="12">
        <v>36529.341</v>
      </c>
      <c r="F15" s="10" t="s">
        <v>92</v>
      </c>
    </row>
    <row r="16" spans="1:21" s="13" customFormat="1" ht="39" customHeight="1" x14ac:dyDescent="0.2">
      <c r="A16" s="8">
        <v>7</v>
      </c>
      <c r="B16" s="9" t="s">
        <v>97</v>
      </c>
      <c r="C16" s="10">
        <v>2019</v>
      </c>
      <c r="D16" s="10">
        <v>2020</v>
      </c>
      <c r="E16" s="12">
        <v>139800</v>
      </c>
      <c r="F16" s="10" t="s">
        <v>68</v>
      </c>
    </row>
    <row r="17" spans="1:21" ht="50.25" customHeight="1" x14ac:dyDescent="0.2">
      <c r="A17" s="8">
        <v>8</v>
      </c>
      <c r="B17" s="14" t="s">
        <v>156</v>
      </c>
      <c r="C17" s="10">
        <v>2021</v>
      </c>
      <c r="D17" s="10">
        <v>2021</v>
      </c>
      <c r="E17" s="64">
        <v>193568.11</v>
      </c>
      <c r="F17" s="10" t="s">
        <v>117</v>
      </c>
      <c r="G17" s="23"/>
      <c r="H17" s="23"/>
      <c r="I17" s="23"/>
      <c r="J17" s="23"/>
      <c r="K17" s="23"/>
      <c r="L17" s="23"/>
      <c r="M17" s="23"/>
      <c r="N17" s="23"/>
      <c r="O17" s="23"/>
      <c r="P17" s="23"/>
      <c r="Q17" s="23"/>
      <c r="R17" s="23"/>
      <c r="S17" s="23"/>
      <c r="T17" s="23"/>
      <c r="U17" s="23"/>
    </row>
    <row r="18" spans="1:21" ht="38.25" x14ac:dyDescent="0.2">
      <c r="A18" s="8">
        <v>9</v>
      </c>
      <c r="B18" s="14" t="s">
        <v>157</v>
      </c>
      <c r="C18" s="10">
        <v>2021</v>
      </c>
      <c r="D18" s="10">
        <v>2021</v>
      </c>
      <c r="E18" s="64">
        <v>127164.073</v>
      </c>
      <c r="F18" s="10" t="s">
        <v>117</v>
      </c>
      <c r="G18" s="23"/>
      <c r="H18" s="23"/>
      <c r="I18" s="23"/>
      <c r="J18" s="23"/>
      <c r="K18" s="23"/>
      <c r="L18" s="23"/>
      <c r="M18" s="23"/>
      <c r="N18" s="23"/>
      <c r="O18" s="23"/>
      <c r="P18" s="23"/>
      <c r="Q18" s="23"/>
      <c r="R18" s="23"/>
      <c r="S18" s="23"/>
      <c r="T18" s="23"/>
      <c r="U18" s="23"/>
    </row>
    <row r="19" spans="1:21" s="4" customFormat="1" ht="29.25" customHeight="1" x14ac:dyDescent="0.25">
      <c r="A19" s="8">
        <v>10</v>
      </c>
      <c r="B19" s="21" t="s">
        <v>185</v>
      </c>
      <c r="C19" s="24">
        <v>2022</v>
      </c>
      <c r="D19" s="24">
        <v>2022</v>
      </c>
      <c r="E19" s="83">
        <v>240474.51500000001</v>
      </c>
      <c r="F19" s="24" t="s">
        <v>186</v>
      </c>
      <c r="G19" s="7"/>
      <c r="H19" s="7"/>
      <c r="I19" s="7"/>
      <c r="J19" s="7"/>
      <c r="K19" s="7"/>
      <c r="L19" s="7"/>
      <c r="M19" s="7"/>
      <c r="N19" s="7"/>
      <c r="O19" s="7"/>
      <c r="P19" s="7"/>
      <c r="Q19" s="7"/>
      <c r="R19" s="7"/>
      <c r="S19" s="7"/>
      <c r="T19" s="7"/>
      <c r="U19" s="7"/>
    </row>
    <row r="20" spans="1:21" s="4" customFormat="1" ht="27.75" customHeight="1" x14ac:dyDescent="0.2">
      <c r="A20" s="8">
        <v>11</v>
      </c>
      <c r="B20" s="27" t="s">
        <v>187</v>
      </c>
      <c r="C20" s="24">
        <v>2022</v>
      </c>
      <c r="D20" s="24">
        <v>2022</v>
      </c>
      <c r="E20" s="83">
        <v>46300</v>
      </c>
      <c r="F20" s="24" t="s">
        <v>186</v>
      </c>
      <c r="G20" s="7"/>
      <c r="H20" s="7"/>
      <c r="I20" s="7"/>
      <c r="J20" s="7"/>
      <c r="K20" s="7"/>
      <c r="L20" s="7"/>
      <c r="M20" s="7"/>
      <c r="N20" s="7"/>
      <c r="O20" s="7"/>
      <c r="P20" s="7"/>
      <c r="Q20" s="7"/>
      <c r="R20" s="7"/>
      <c r="S20" s="7"/>
      <c r="T20" s="7"/>
      <c r="U20" s="7"/>
    </row>
    <row r="21" spans="1:21" s="38" customFormat="1" ht="26.25" customHeight="1" x14ac:dyDescent="0.25">
      <c r="A21" s="8">
        <v>12</v>
      </c>
      <c r="B21" s="39" t="s">
        <v>276</v>
      </c>
      <c r="C21" s="8">
        <v>2023</v>
      </c>
      <c r="D21" s="10">
        <v>2023</v>
      </c>
      <c r="E21" s="35">
        <v>854076.71600000001</v>
      </c>
      <c r="F21" s="36" t="s">
        <v>142</v>
      </c>
      <c r="G21" s="37"/>
      <c r="H21" s="37"/>
      <c r="I21" s="37"/>
      <c r="J21" s="37"/>
      <c r="K21" s="37"/>
      <c r="L21" s="37"/>
      <c r="M21" s="37"/>
      <c r="N21" s="37"/>
      <c r="O21" s="37"/>
      <c r="P21" s="37"/>
      <c r="Q21" s="37"/>
      <c r="R21" s="37"/>
      <c r="S21" s="37"/>
      <c r="T21" s="37"/>
      <c r="U21" s="37"/>
    </row>
    <row r="22" spans="1:21" s="38" customFormat="1" ht="27" customHeight="1" x14ac:dyDescent="0.25">
      <c r="A22" s="8">
        <v>13</v>
      </c>
      <c r="B22" s="14" t="s">
        <v>277</v>
      </c>
      <c r="C22" s="8">
        <v>2023</v>
      </c>
      <c r="D22" s="10">
        <v>2023</v>
      </c>
      <c r="E22" s="35">
        <v>405152.13199999998</v>
      </c>
      <c r="F22" s="36" t="s">
        <v>278</v>
      </c>
      <c r="G22" s="37"/>
      <c r="H22" s="37"/>
      <c r="I22" s="37"/>
      <c r="J22" s="37"/>
      <c r="K22" s="37"/>
      <c r="L22" s="37"/>
      <c r="M22" s="37"/>
      <c r="N22" s="37"/>
      <c r="O22" s="37"/>
      <c r="P22" s="37"/>
      <c r="Q22" s="37"/>
      <c r="R22" s="37"/>
      <c r="S22" s="37"/>
      <c r="T22" s="37"/>
      <c r="U22" s="37"/>
    </row>
    <row r="23" spans="1:21" s="38" customFormat="1" ht="26.25" customHeight="1" x14ac:dyDescent="0.25">
      <c r="A23" s="8">
        <v>14</v>
      </c>
      <c r="B23" s="14" t="s">
        <v>279</v>
      </c>
      <c r="C23" s="8">
        <v>2023</v>
      </c>
      <c r="D23" s="10">
        <v>2023</v>
      </c>
      <c r="E23" s="35">
        <v>149116.755</v>
      </c>
      <c r="F23" s="36" t="s">
        <v>278</v>
      </c>
      <c r="G23" s="37"/>
      <c r="H23" s="37"/>
      <c r="I23" s="37"/>
      <c r="J23" s="37"/>
      <c r="K23" s="37"/>
      <c r="L23" s="37"/>
      <c r="M23" s="37"/>
      <c r="N23" s="37"/>
      <c r="O23" s="37"/>
      <c r="P23" s="37"/>
      <c r="Q23" s="37"/>
      <c r="R23" s="37"/>
      <c r="S23" s="37"/>
      <c r="T23" s="37"/>
      <c r="U23" s="37"/>
    </row>
    <row r="24" spans="1:21" s="38" customFormat="1" ht="37.5" customHeight="1" x14ac:dyDescent="0.25">
      <c r="A24" s="8">
        <v>15</v>
      </c>
      <c r="B24" s="14" t="s">
        <v>583</v>
      </c>
      <c r="C24" s="8">
        <v>2023</v>
      </c>
      <c r="D24" s="10">
        <v>2023</v>
      </c>
      <c r="E24" s="35">
        <v>109980</v>
      </c>
      <c r="F24" s="36" t="s">
        <v>425</v>
      </c>
      <c r="G24" s="37"/>
      <c r="H24" s="37"/>
      <c r="I24" s="37"/>
      <c r="J24" s="37"/>
      <c r="K24" s="37"/>
      <c r="L24" s="37"/>
      <c r="M24" s="37"/>
      <c r="N24" s="37"/>
      <c r="O24" s="37"/>
      <c r="P24" s="37"/>
      <c r="Q24" s="37"/>
      <c r="R24" s="37"/>
      <c r="S24" s="37"/>
      <c r="T24" s="37"/>
      <c r="U24" s="37"/>
    </row>
    <row r="25" spans="1:21" s="38" customFormat="1" ht="36" customHeight="1" x14ac:dyDescent="0.25">
      <c r="A25" s="8">
        <v>16</v>
      </c>
      <c r="B25" s="14" t="s">
        <v>577</v>
      </c>
      <c r="C25" s="8">
        <v>2023</v>
      </c>
      <c r="D25" s="10">
        <v>2023</v>
      </c>
      <c r="E25" s="35">
        <v>14000</v>
      </c>
      <c r="F25" s="10" t="s">
        <v>426</v>
      </c>
      <c r="G25" s="71"/>
      <c r="H25" s="71"/>
      <c r="I25" s="71"/>
      <c r="J25" s="71"/>
      <c r="K25" s="71"/>
      <c r="L25" s="71"/>
      <c r="M25" s="71"/>
      <c r="N25" s="71"/>
      <c r="O25" s="71"/>
      <c r="P25" s="71"/>
      <c r="Q25" s="71"/>
      <c r="R25" s="71"/>
      <c r="S25" s="71"/>
      <c r="T25" s="71"/>
      <c r="U25" s="71"/>
    </row>
    <row r="26" spans="1:21" s="38" customFormat="1" ht="40.5" customHeight="1" x14ac:dyDescent="0.25">
      <c r="A26" s="8">
        <v>17</v>
      </c>
      <c r="B26" s="46" t="s">
        <v>677</v>
      </c>
      <c r="C26" s="44">
        <v>2024</v>
      </c>
      <c r="D26" s="44">
        <v>2024</v>
      </c>
      <c r="E26" s="155">
        <v>608622.51</v>
      </c>
      <c r="F26" s="36" t="s">
        <v>678</v>
      </c>
    </row>
    <row r="27" spans="1:21" s="111" customFormat="1" ht="15.75" customHeight="1" x14ac:dyDescent="0.25">
      <c r="A27" s="108"/>
      <c r="B27" s="32" t="s">
        <v>131</v>
      </c>
      <c r="C27" s="109"/>
      <c r="D27" s="109"/>
      <c r="E27" s="110">
        <f>SUM(E10:E24)</f>
        <v>5609629.5820000004</v>
      </c>
      <c r="F27" s="109"/>
    </row>
    <row r="28" spans="1:21" x14ac:dyDescent="0.2">
      <c r="A28" s="20"/>
      <c r="B28" s="26" t="s">
        <v>823</v>
      </c>
      <c r="C28" s="24"/>
      <c r="D28" s="24"/>
      <c r="E28" s="77">
        <f>SUM(E8+E27)</f>
        <v>10027089.989</v>
      </c>
      <c r="F28" s="24"/>
    </row>
  </sheetData>
  <mergeCells count="8">
    <mergeCell ref="A9:F9"/>
    <mergeCell ref="A5:F5"/>
    <mergeCell ref="A1:F1"/>
    <mergeCell ref="A3:A4"/>
    <mergeCell ref="B3:B4"/>
    <mergeCell ref="C3:D3"/>
    <mergeCell ref="E3:E4"/>
    <mergeCell ref="F3:F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729BE-5C58-42A1-8951-E4AE613E3903}">
  <dimension ref="A1:U29"/>
  <sheetViews>
    <sheetView topLeftCell="A18" workbookViewId="0">
      <selection activeCell="E30" sqref="E30"/>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829</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6.5" customHeight="1" x14ac:dyDescent="0.25">
      <c r="A5" s="261" t="s">
        <v>445</v>
      </c>
      <c r="B5" s="262"/>
      <c r="C5" s="262"/>
      <c r="D5" s="262"/>
      <c r="E5" s="262"/>
      <c r="F5" s="263"/>
      <c r="G5" s="7"/>
      <c r="H5" s="7"/>
      <c r="I5" s="7"/>
      <c r="J5" s="7"/>
      <c r="K5" s="7"/>
      <c r="L5" s="7"/>
      <c r="M5" s="7"/>
      <c r="N5" s="7"/>
      <c r="O5" s="7"/>
      <c r="P5" s="7"/>
      <c r="Q5" s="7"/>
      <c r="R5" s="7"/>
      <c r="S5" s="7"/>
      <c r="T5" s="7"/>
      <c r="U5" s="7"/>
    </row>
    <row r="6" spans="1:21" ht="25.5" x14ac:dyDescent="0.2">
      <c r="A6" s="8">
        <v>1</v>
      </c>
      <c r="B6" s="21" t="s">
        <v>624</v>
      </c>
      <c r="C6" s="24">
        <v>2020</v>
      </c>
      <c r="D6" s="11">
        <v>2020</v>
      </c>
      <c r="E6" s="212">
        <v>397418.99</v>
      </c>
      <c r="F6" s="10" t="s">
        <v>142</v>
      </c>
      <c r="G6" s="23"/>
      <c r="H6" s="23"/>
      <c r="I6" s="23"/>
      <c r="J6" s="23"/>
      <c r="K6" s="23"/>
      <c r="L6" s="23"/>
      <c r="M6" s="23"/>
      <c r="N6" s="23"/>
      <c r="O6" s="23"/>
      <c r="P6" s="23"/>
      <c r="Q6" s="23"/>
      <c r="R6" s="23"/>
    </row>
    <row r="7" spans="1:21" x14ac:dyDescent="0.2">
      <c r="A7" s="8"/>
      <c r="B7" s="18" t="s">
        <v>131</v>
      </c>
      <c r="C7" s="24"/>
      <c r="D7" s="11"/>
      <c r="E7" s="213">
        <f>SUM(E6)</f>
        <v>397418.99</v>
      </c>
      <c r="F7" s="62"/>
      <c r="G7" s="23"/>
      <c r="H7" s="23"/>
      <c r="I7" s="23"/>
      <c r="J7" s="23"/>
      <c r="K7" s="23"/>
      <c r="L7" s="23"/>
      <c r="M7" s="23"/>
      <c r="N7" s="23"/>
      <c r="O7" s="23"/>
      <c r="P7" s="23"/>
      <c r="Q7" s="23"/>
      <c r="R7" s="23"/>
    </row>
    <row r="8" spans="1:21" s="4" customFormat="1" x14ac:dyDescent="0.25">
      <c r="A8" s="261" t="s">
        <v>446</v>
      </c>
      <c r="B8" s="262"/>
      <c r="C8" s="262"/>
      <c r="D8" s="262"/>
      <c r="E8" s="262"/>
      <c r="F8" s="263"/>
      <c r="G8" s="7"/>
      <c r="H8" s="7"/>
      <c r="I8" s="7"/>
      <c r="J8" s="7"/>
      <c r="K8" s="7"/>
      <c r="L8" s="7"/>
      <c r="M8" s="7"/>
      <c r="N8" s="7"/>
      <c r="O8" s="7"/>
      <c r="P8" s="7"/>
      <c r="Q8" s="7"/>
      <c r="R8" s="7"/>
      <c r="S8" s="7"/>
      <c r="T8" s="7"/>
      <c r="U8" s="7"/>
    </row>
    <row r="9" spans="1:21" s="13" customFormat="1" ht="28.5" customHeight="1" x14ac:dyDescent="0.2">
      <c r="A9" s="8">
        <v>1</v>
      </c>
      <c r="B9" s="9" t="s">
        <v>9</v>
      </c>
      <c r="C9" s="10">
        <v>2019</v>
      </c>
      <c r="D9" s="11">
        <v>2020</v>
      </c>
      <c r="E9" s="12">
        <v>219973.8</v>
      </c>
      <c r="F9" s="10" t="s">
        <v>10</v>
      </c>
    </row>
    <row r="10" spans="1:21" s="13" customFormat="1" ht="38.25" customHeight="1" x14ac:dyDescent="0.2">
      <c r="A10" s="8">
        <v>2</v>
      </c>
      <c r="B10" s="16" t="s">
        <v>571</v>
      </c>
      <c r="C10" s="10">
        <v>2020</v>
      </c>
      <c r="D10" s="10">
        <v>2020</v>
      </c>
      <c r="E10" s="12">
        <v>2546</v>
      </c>
      <c r="F10" s="10" t="s">
        <v>44</v>
      </c>
    </row>
    <row r="11" spans="1:21" s="13" customFormat="1" ht="38.25" customHeight="1" x14ac:dyDescent="0.2">
      <c r="A11" s="8">
        <v>3</v>
      </c>
      <c r="B11" s="9" t="s">
        <v>574</v>
      </c>
      <c r="C11" s="10">
        <v>2020</v>
      </c>
      <c r="D11" s="10">
        <v>2020</v>
      </c>
      <c r="E11" s="12">
        <v>4224</v>
      </c>
      <c r="F11" s="10" t="s">
        <v>50</v>
      </c>
    </row>
    <row r="12" spans="1:21" ht="25.5" x14ac:dyDescent="0.2">
      <c r="A12" s="8">
        <v>4</v>
      </c>
      <c r="B12" s="14" t="s">
        <v>141</v>
      </c>
      <c r="C12" s="10">
        <v>2021</v>
      </c>
      <c r="D12" s="10">
        <v>2021</v>
      </c>
      <c r="E12" s="22">
        <v>185654.43799999999</v>
      </c>
      <c r="F12" s="24" t="s">
        <v>142</v>
      </c>
      <c r="G12" s="23"/>
      <c r="H12" s="23"/>
      <c r="I12" s="23"/>
      <c r="J12" s="23"/>
      <c r="K12" s="23"/>
      <c r="L12" s="23"/>
      <c r="M12" s="23"/>
      <c r="N12" s="23"/>
      <c r="O12" s="23"/>
      <c r="P12" s="23"/>
      <c r="Q12" s="23"/>
      <c r="R12" s="23"/>
      <c r="S12" s="23"/>
      <c r="T12" s="23"/>
      <c r="U12" s="23"/>
    </row>
    <row r="13" spans="1:21" s="4" customFormat="1" ht="25.5" customHeight="1" x14ac:dyDescent="0.2">
      <c r="A13" s="8">
        <v>5</v>
      </c>
      <c r="B13" s="27" t="s">
        <v>261</v>
      </c>
      <c r="C13" s="24">
        <v>2022</v>
      </c>
      <c r="D13" s="24">
        <v>2022</v>
      </c>
      <c r="E13" s="83">
        <v>100000</v>
      </c>
      <c r="F13" s="24" t="s">
        <v>262</v>
      </c>
      <c r="G13" s="7"/>
      <c r="H13" s="7"/>
      <c r="I13" s="7"/>
      <c r="J13" s="7"/>
      <c r="K13" s="7"/>
      <c r="L13" s="7"/>
      <c r="M13" s="7"/>
      <c r="N13" s="7"/>
      <c r="O13" s="7"/>
      <c r="P13" s="7"/>
      <c r="Q13" s="7"/>
      <c r="R13" s="7"/>
      <c r="S13" s="7"/>
      <c r="T13" s="7"/>
      <c r="U13" s="7"/>
    </row>
    <row r="14" spans="1:21" s="38" customFormat="1" ht="26.25" customHeight="1" x14ac:dyDescent="0.25">
      <c r="A14" s="8">
        <v>6</v>
      </c>
      <c r="B14" s="14" t="s">
        <v>280</v>
      </c>
      <c r="C14" s="8">
        <v>2023</v>
      </c>
      <c r="D14" s="10">
        <v>2023</v>
      </c>
      <c r="E14" s="35">
        <v>299500</v>
      </c>
      <c r="F14" s="36" t="s">
        <v>117</v>
      </c>
      <c r="G14" s="37"/>
      <c r="H14" s="37"/>
      <c r="I14" s="37"/>
      <c r="J14" s="37"/>
      <c r="K14" s="37"/>
      <c r="L14" s="37"/>
      <c r="M14" s="37"/>
      <c r="N14" s="37"/>
      <c r="O14" s="37"/>
      <c r="P14" s="37"/>
      <c r="Q14" s="37"/>
      <c r="R14" s="37"/>
      <c r="S14" s="37"/>
      <c r="T14" s="37"/>
      <c r="U14" s="37"/>
    </row>
    <row r="15" spans="1:21" s="38" customFormat="1" ht="27.75" customHeight="1" x14ac:dyDescent="0.25">
      <c r="A15" s="8">
        <v>7</v>
      </c>
      <c r="B15" s="14" t="s">
        <v>281</v>
      </c>
      <c r="C15" s="8">
        <v>2023</v>
      </c>
      <c r="D15" s="34">
        <v>2024</v>
      </c>
      <c r="E15" s="84">
        <v>344877.08100000001</v>
      </c>
      <c r="F15" s="36" t="s">
        <v>282</v>
      </c>
      <c r="G15" s="37"/>
      <c r="H15" s="37"/>
      <c r="I15" s="37"/>
      <c r="J15" s="37"/>
      <c r="K15" s="37"/>
      <c r="L15" s="37"/>
      <c r="M15" s="37"/>
      <c r="N15" s="37"/>
      <c r="O15" s="37"/>
      <c r="P15" s="37"/>
      <c r="Q15" s="37"/>
      <c r="R15" s="37"/>
      <c r="S15" s="37"/>
      <c r="T15" s="37"/>
      <c r="U15" s="37"/>
    </row>
    <row r="16" spans="1:21" s="38" customFormat="1" ht="26.25" customHeight="1" x14ac:dyDescent="0.25">
      <c r="A16" s="8">
        <v>8</v>
      </c>
      <c r="B16" s="14" t="s">
        <v>283</v>
      </c>
      <c r="C16" s="8">
        <v>2023</v>
      </c>
      <c r="D16" s="10">
        <v>2023</v>
      </c>
      <c r="E16" s="35">
        <v>53003.993999999999</v>
      </c>
      <c r="F16" s="36" t="s">
        <v>284</v>
      </c>
      <c r="G16" s="37"/>
      <c r="H16" s="37"/>
      <c r="I16" s="37"/>
      <c r="J16" s="37"/>
      <c r="K16" s="37"/>
      <c r="L16" s="37"/>
      <c r="M16" s="37"/>
      <c r="N16" s="37"/>
      <c r="O16" s="37"/>
      <c r="P16" s="37"/>
      <c r="Q16" s="37"/>
      <c r="R16" s="37"/>
      <c r="S16" s="37"/>
      <c r="T16" s="37"/>
      <c r="U16" s="37"/>
    </row>
    <row r="17" spans="1:21" s="38" customFormat="1" ht="44.25" customHeight="1" x14ac:dyDescent="0.25">
      <c r="A17" s="8">
        <v>9</v>
      </c>
      <c r="B17" s="14" t="s">
        <v>585</v>
      </c>
      <c r="C17" s="8">
        <v>2023</v>
      </c>
      <c r="D17" s="10">
        <v>2023</v>
      </c>
      <c r="E17" s="35">
        <v>109980</v>
      </c>
      <c r="F17" s="10" t="s">
        <v>425</v>
      </c>
      <c r="G17" s="71"/>
      <c r="H17" s="71"/>
      <c r="I17" s="71"/>
      <c r="J17" s="71"/>
      <c r="K17" s="71"/>
      <c r="L17" s="71"/>
      <c r="M17" s="71"/>
      <c r="N17" s="71"/>
      <c r="O17" s="71"/>
      <c r="P17" s="71"/>
      <c r="Q17" s="71"/>
      <c r="R17" s="71"/>
      <c r="S17" s="71"/>
      <c r="T17" s="71"/>
      <c r="U17" s="71"/>
    </row>
    <row r="18" spans="1:21" s="38" customFormat="1" ht="38.25" customHeight="1" x14ac:dyDescent="0.25">
      <c r="A18" s="8">
        <v>10</v>
      </c>
      <c r="B18" s="14" t="s">
        <v>579</v>
      </c>
      <c r="C18" s="8">
        <v>2023</v>
      </c>
      <c r="D18" s="10">
        <v>2023</v>
      </c>
      <c r="E18" s="35">
        <v>10500</v>
      </c>
      <c r="F18" s="10" t="s">
        <v>426</v>
      </c>
      <c r="G18" s="71"/>
      <c r="H18" s="71"/>
      <c r="I18" s="71"/>
      <c r="J18" s="71"/>
      <c r="K18" s="71"/>
      <c r="L18" s="71"/>
      <c r="M18" s="71"/>
      <c r="N18" s="71"/>
      <c r="O18" s="71"/>
      <c r="P18" s="71"/>
      <c r="Q18" s="71"/>
      <c r="R18" s="71"/>
      <c r="S18" s="71"/>
      <c r="T18" s="71"/>
      <c r="U18" s="71"/>
    </row>
    <row r="19" spans="1:21" s="13" customFormat="1" ht="53.25" customHeight="1" x14ac:dyDescent="0.2">
      <c r="A19" s="8">
        <v>11</v>
      </c>
      <c r="B19" s="29" t="s">
        <v>707</v>
      </c>
      <c r="C19" s="44">
        <v>2024</v>
      </c>
      <c r="D19" s="44">
        <v>2024</v>
      </c>
      <c r="E19" s="93">
        <v>264381</v>
      </c>
      <c r="F19" s="24" t="s">
        <v>708</v>
      </c>
    </row>
    <row r="20" spans="1:21" s="13" customFormat="1" ht="40.5" customHeight="1" x14ac:dyDescent="0.2">
      <c r="A20" s="8">
        <v>12</v>
      </c>
      <c r="B20" s="29" t="s">
        <v>712</v>
      </c>
      <c r="C20" s="44">
        <v>2024</v>
      </c>
      <c r="D20" s="44">
        <v>2024</v>
      </c>
      <c r="E20" s="131">
        <v>190000</v>
      </c>
      <c r="F20" s="10" t="s">
        <v>709</v>
      </c>
    </row>
    <row r="21" spans="1:21" s="13" customFormat="1" ht="25.5" x14ac:dyDescent="0.2">
      <c r="A21" s="8">
        <v>13</v>
      </c>
      <c r="B21" s="29" t="s">
        <v>710</v>
      </c>
      <c r="C21" s="44">
        <v>2024</v>
      </c>
      <c r="D21" s="44">
        <v>2024</v>
      </c>
      <c r="E21" s="131">
        <v>148202.09400000001</v>
      </c>
      <c r="F21" s="36" t="s">
        <v>711</v>
      </c>
    </row>
    <row r="22" spans="1:21" ht="15" customHeight="1" x14ac:dyDescent="0.2">
      <c r="A22" s="20"/>
      <c r="B22" s="32" t="s">
        <v>131</v>
      </c>
      <c r="C22" s="33"/>
      <c r="D22" s="33"/>
      <c r="E22" s="77">
        <f>SUM(E9:E21)</f>
        <v>1932842.4070000001</v>
      </c>
      <c r="F22" s="24"/>
    </row>
    <row r="23" spans="1:21" x14ac:dyDescent="0.2">
      <c r="A23" s="261" t="s">
        <v>447</v>
      </c>
      <c r="B23" s="262"/>
      <c r="C23" s="262"/>
      <c r="D23" s="262"/>
      <c r="E23" s="262"/>
      <c r="F23" s="263"/>
    </row>
    <row r="24" spans="1:21" ht="15" customHeight="1" x14ac:dyDescent="0.2">
      <c r="A24" s="8">
        <v>1</v>
      </c>
      <c r="B24" s="14" t="s">
        <v>450</v>
      </c>
      <c r="C24" s="10">
        <v>2022</v>
      </c>
      <c r="D24" s="10">
        <v>2022</v>
      </c>
      <c r="E24" s="22">
        <v>117470.455</v>
      </c>
      <c r="F24" s="10" t="s">
        <v>144</v>
      </c>
    </row>
    <row r="25" spans="1:21" s="13" customFormat="1" ht="27" customHeight="1" x14ac:dyDescent="0.2">
      <c r="A25" s="8">
        <v>2</v>
      </c>
      <c r="B25" s="60" t="s">
        <v>713</v>
      </c>
      <c r="C25" s="44">
        <v>2024</v>
      </c>
      <c r="D25" s="44">
        <v>2024</v>
      </c>
      <c r="E25" s="61">
        <v>124422</v>
      </c>
      <c r="F25" s="36" t="s">
        <v>714</v>
      </c>
    </row>
    <row r="26" spans="1:21" customFormat="1" ht="38.25" x14ac:dyDescent="0.25">
      <c r="A26" s="8">
        <v>3</v>
      </c>
      <c r="B26" s="60" t="s">
        <v>814</v>
      </c>
      <c r="C26" s="44">
        <v>2024</v>
      </c>
      <c r="D26" s="44">
        <v>2024</v>
      </c>
      <c r="E26" s="129">
        <v>156750.348</v>
      </c>
      <c r="F26" s="36" t="s">
        <v>815</v>
      </c>
    </row>
    <row r="27" spans="1:21" customFormat="1" ht="51" x14ac:dyDescent="0.25">
      <c r="A27" s="8">
        <v>4</v>
      </c>
      <c r="B27" s="43" t="s">
        <v>816</v>
      </c>
      <c r="C27" s="44">
        <v>2024</v>
      </c>
      <c r="D27" s="44">
        <v>2024</v>
      </c>
      <c r="E27" s="129">
        <v>144222.117</v>
      </c>
      <c r="F27" s="36" t="s">
        <v>817</v>
      </c>
    </row>
    <row r="28" spans="1:21" ht="14.25" customHeight="1" x14ac:dyDescent="0.2">
      <c r="A28" s="55"/>
      <c r="B28" s="26" t="s">
        <v>131</v>
      </c>
      <c r="C28" s="10"/>
      <c r="D28" s="10"/>
      <c r="E28" s="19">
        <f>SUM(E24:E27)</f>
        <v>542864.92000000004</v>
      </c>
      <c r="F28" s="62"/>
    </row>
    <row r="29" spans="1:21" x14ac:dyDescent="0.2">
      <c r="A29" s="20"/>
      <c r="B29" s="26" t="s">
        <v>823</v>
      </c>
      <c r="C29" s="24"/>
      <c r="D29" s="24"/>
      <c r="E29" s="77">
        <f>SUM(E7+E22+E28)</f>
        <v>2873126.3169999998</v>
      </c>
      <c r="F29" s="24"/>
    </row>
  </sheetData>
  <mergeCells count="9">
    <mergeCell ref="A23:F23"/>
    <mergeCell ref="A8:F8"/>
    <mergeCell ref="A1:F1"/>
    <mergeCell ref="A3:A4"/>
    <mergeCell ref="B3:B4"/>
    <mergeCell ref="C3:D3"/>
    <mergeCell ref="E3:E4"/>
    <mergeCell ref="F3:F4"/>
    <mergeCell ref="A5:F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3208B-3B6D-40D2-8D16-2E2D993FBBDE}">
  <dimension ref="A1:V80"/>
  <sheetViews>
    <sheetView topLeftCell="A64" workbookViewId="0">
      <selection activeCell="E81" sqref="E81"/>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828</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
      <c r="A4" s="265"/>
      <c r="B4" s="266"/>
      <c r="C4" s="177" t="s">
        <v>5</v>
      </c>
      <c r="D4" s="177" t="s">
        <v>6</v>
      </c>
      <c r="E4" s="267"/>
      <c r="F4" s="269"/>
    </row>
    <row r="5" spans="1:21" s="4" customFormat="1" ht="14.25" customHeight="1" x14ac:dyDescent="0.25">
      <c r="A5" s="261" t="s">
        <v>445</v>
      </c>
      <c r="B5" s="262"/>
      <c r="C5" s="262"/>
      <c r="D5" s="262"/>
      <c r="E5" s="262"/>
      <c r="F5" s="263"/>
      <c r="G5" s="7"/>
      <c r="H5" s="7"/>
      <c r="I5" s="7"/>
      <c r="J5" s="7"/>
      <c r="K5" s="7"/>
      <c r="L5" s="7"/>
      <c r="M5" s="7"/>
      <c r="N5" s="7"/>
      <c r="O5" s="7"/>
      <c r="P5" s="7"/>
      <c r="Q5" s="7"/>
      <c r="R5" s="7"/>
      <c r="S5" s="7"/>
      <c r="T5" s="7"/>
      <c r="U5" s="7"/>
    </row>
    <row r="6" spans="1:21" ht="25.5" x14ac:dyDescent="0.2">
      <c r="A6" s="96">
        <v>1</v>
      </c>
      <c r="B6" s="14" t="s">
        <v>601</v>
      </c>
      <c r="C6" s="24">
        <v>2019</v>
      </c>
      <c r="D6" s="11">
        <v>2020</v>
      </c>
      <c r="E6" s="75">
        <v>1595084.1</v>
      </c>
      <c r="F6" s="24" t="s">
        <v>602</v>
      </c>
      <c r="G6" s="23"/>
      <c r="H6" s="23"/>
      <c r="I6" s="23"/>
      <c r="J6" s="23"/>
      <c r="K6" s="23"/>
      <c r="L6" s="23"/>
      <c r="M6" s="23"/>
      <c r="N6" s="23"/>
      <c r="O6" s="23"/>
      <c r="P6" s="23"/>
      <c r="Q6" s="23"/>
      <c r="R6" s="23"/>
      <c r="S6" s="23"/>
      <c r="T6" s="23"/>
      <c r="U6" s="23"/>
    </row>
    <row r="7" spans="1:21" ht="25.5" x14ac:dyDescent="0.2">
      <c r="A7" s="96">
        <v>2</v>
      </c>
      <c r="B7" s="21" t="s">
        <v>619</v>
      </c>
      <c r="C7" s="24">
        <v>2020</v>
      </c>
      <c r="D7" s="11">
        <v>2021</v>
      </c>
      <c r="E7" s="75">
        <v>1539034.53</v>
      </c>
      <c r="F7" s="10" t="s">
        <v>620</v>
      </c>
      <c r="G7" s="23"/>
      <c r="H7" s="23"/>
      <c r="I7" s="23"/>
      <c r="J7" s="23"/>
      <c r="K7" s="23"/>
      <c r="L7" s="23"/>
      <c r="M7" s="23"/>
      <c r="N7" s="23"/>
      <c r="O7" s="23"/>
      <c r="P7" s="23"/>
      <c r="Q7" s="23"/>
      <c r="R7" s="23"/>
      <c r="S7" s="23"/>
      <c r="T7" s="23"/>
      <c r="U7" s="23"/>
    </row>
    <row r="8" spans="1:21" ht="25.5" x14ac:dyDescent="0.2">
      <c r="A8" s="96">
        <v>3</v>
      </c>
      <c r="B8" s="21" t="s">
        <v>641</v>
      </c>
      <c r="C8" s="24">
        <v>2022</v>
      </c>
      <c r="D8" s="24">
        <v>2024</v>
      </c>
      <c r="E8" s="98">
        <v>9283548.9350000005</v>
      </c>
      <c r="F8" s="10" t="s">
        <v>642</v>
      </c>
      <c r="G8" s="23"/>
      <c r="H8" s="23"/>
      <c r="I8" s="23"/>
      <c r="J8" s="23"/>
      <c r="K8" s="23"/>
      <c r="L8" s="23"/>
      <c r="M8" s="23"/>
      <c r="N8" s="23"/>
      <c r="O8" s="23"/>
      <c r="P8" s="23"/>
      <c r="Q8" s="23"/>
      <c r="R8" s="23"/>
      <c r="S8" s="23"/>
      <c r="T8" s="23"/>
      <c r="U8" s="23"/>
    </row>
    <row r="9" spans="1:21" ht="38.25" x14ac:dyDescent="0.2">
      <c r="A9" s="96">
        <v>4</v>
      </c>
      <c r="B9" s="21" t="s">
        <v>645</v>
      </c>
      <c r="C9" s="24">
        <v>2021</v>
      </c>
      <c r="D9" s="24">
        <v>2023</v>
      </c>
      <c r="E9" s="97">
        <v>6725839.4000000004</v>
      </c>
      <c r="F9" s="10" t="s">
        <v>646</v>
      </c>
      <c r="G9" s="23"/>
      <c r="H9" s="23"/>
      <c r="I9" s="23"/>
      <c r="J9" s="23"/>
      <c r="K9" s="23"/>
      <c r="L9" s="23"/>
      <c r="M9" s="23"/>
      <c r="N9" s="23"/>
      <c r="O9" s="23"/>
      <c r="P9" s="23"/>
      <c r="Q9" s="23"/>
      <c r="R9" s="23"/>
      <c r="S9" s="23"/>
      <c r="T9" s="23"/>
      <c r="U9" s="23"/>
    </row>
    <row r="10" spans="1:21" s="38" customFormat="1" ht="39" customHeight="1" x14ac:dyDescent="0.25">
      <c r="A10" s="96">
        <v>5</v>
      </c>
      <c r="B10" s="14" t="s">
        <v>679</v>
      </c>
      <c r="C10" s="10">
        <v>2024</v>
      </c>
      <c r="D10" s="10">
        <v>2025</v>
      </c>
      <c r="E10" s="178">
        <v>1996846.0989999999</v>
      </c>
      <c r="F10" s="10" t="s">
        <v>184</v>
      </c>
    </row>
    <row r="11" spans="1:21" s="38" customFormat="1" ht="40.5" customHeight="1" x14ac:dyDescent="0.25">
      <c r="A11" s="96">
        <v>6</v>
      </c>
      <c r="B11" s="14" t="s">
        <v>680</v>
      </c>
      <c r="C11" s="10">
        <v>2024</v>
      </c>
      <c r="D11" s="10">
        <v>2026</v>
      </c>
      <c r="E11" s="179">
        <v>4755700</v>
      </c>
      <c r="F11" s="10" t="s">
        <v>138</v>
      </c>
    </row>
    <row r="12" spans="1:21" s="38" customFormat="1" ht="29.25" customHeight="1" x14ac:dyDescent="0.25">
      <c r="A12" s="96">
        <v>7</v>
      </c>
      <c r="B12" s="14" t="s">
        <v>681</v>
      </c>
      <c r="C12" s="10">
        <v>2024</v>
      </c>
      <c r="D12" s="10">
        <v>2024</v>
      </c>
      <c r="E12" s="178">
        <v>488600</v>
      </c>
      <c r="F12" s="10" t="s">
        <v>682</v>
      </c>
    </row>
    <row r="13" spans="1:21" s="38" customFormat="1" ht="30" customHeight="1" x14ac:dyDescent="0.25">
      <c r="A13" s="96">
        <v>8</v>
      </c>
      <c r="B13" s="14" t="s">
        <v>641</v>
      </c>
      <c r="C13" s="100">
        <v>2022</v>
      </c>
      <c r="D13" s="100">
        <v>2025</v>
      </c>
      <c r="E13" s="180">
        <v>9283548.9350000005</v>
      </c>
      <c r="F13" s="10" t="s">
        <v>642</v>
      </c>
    </row>
    <row r="14" spans="1:21" s="38" customFormat="1" ht="40.5" customHeight="1" x14ac:dyDescent="0.25">
      <c r="A14" s="96">
        <v>9</v>
      </c>
      <c r="B14" s="14" t="s">
        <v>645</v>
      </c>
      <c r="C14" s="10">
        <v>2021</v>
      </c>
      <c r="D14" s="10">
        <v>2025</v>
      </c>
      <c r="E14" s="170">
        <v>6725839.4000000004</v>
      </c>
      <c r="F14" s="10" t="s">
        <v>646</v>
      </c>
    </row>
    <row r="15" spans="1:21" x14ac:dyDescent="0.2">
      <c r="A15" s="8"/>
      <c r="B15" s="18" t="s">
        <v>131</v>
      </c>
      <c r="C15" s="24"/>
      <c r="D15" s="11"/>
      <c r="E15" s="95">
        <f>SUM(E6:E14)</f>
        <v>42394041.399000004</v>
      </c>
      <c r="F15" s="62"/>
      <c r="G15" s="23"/>
      <c r="H15" s="23"/>
      <c r="I15" s="23"/>
      <c r="J15" s="23"/>
      <c r="K15" s="23"/>
      <c r="L15" s="23"/>
      <c r="M15" s="23"/>
      <c r="N15" s="23"/>
      <c r="O15" s="23"/>
      <c r="P15" s="23"/>
      <c r="Q15" s="23"/>
      <c r="R15" s="23"/>
      <c r="S15" s="23"/>
      <c r="T15" s="23"/>
      <c r="U15" s="23"/>
    </row>
    <row r="16" spans="1:21" s="4" customFormat="1" x14ac:dyDescent="0.25">
      <c r="A16" s="261" t="s">
        <v>446</v>
      </c>
      <c r="B16" s="262"/>
      <c r="C16" s="262"/>
      <c r="D16" s="262"/>
      <c r="E16" s="262"/>
      <c r="F16" s="263"/>
      <c r="G16" s="7"/>
      <c r="H16" s="7"/>
      <c r="I16" s="7"/>
      <c r="J16" s="7"/>
      <c r="K16" s="7"/>
      <c r="L16" s="7"/>
      <c r="M16" s="7"/>
      <c r="N16" s="7"/>
      <c r="O16" s="7"/>
      <c r="P16" s="7"/>
      <c r="Q16" s="7"/>
      <c r="R16" s="7"/>
      <c r="S16" s="7"/>
      <c r="T16" s="7"/>
      <c r="U16" s="7"/>
    </row>
    <row r="17" spans="1:22" s="13" customFormat="1" ht="28.5" customHeight="1" x14ac:dyDescent="0.2">
      <c r="A17" s="8">
        <v>1</v>
      </c>
      <c r="B17" s="14" t="s">
        <v>15</v>
      </c>
      <c r="C17" s="10">
        <v>2019</v>
      </c>
      <c r="D17" s="11">
        <v>2020</v>
      </c>
      <c r="E17" s="12">
        <v>98782.2</v>
      </c>
      <c r="F17" s="10" t="s">
        <v>16</v>
      </c>
    </row>
    <row r="18" spans="1:22" s="13" customFormat="1" ht="30" customHeight="1" x14ac:dyDescent="0.2">
      <c r="A18" s="8">
        <v>2</v>
      </c>
      <c r="B18" s="14" t="s">
        <v>21</v>
      </c>
      <c r="C18" s="10">
        <v>2019</v>
      </c>
      <c r="D18" s="11">
        <v>2020</v>
      </c>
      <c r="E18" s="12">
        <v>491059.20000000001</v>
      </c>
      <c r="F18" s="10" t="s">
        <v>22</v>
      </c>
    </row>
    <row r="19" spans="1:22" s="13" customFormat="1" ht="102.75" customHeight="1" x14ac:dyDescent="0.2">
      <c r="A19" s="8">
        <v>3</v>
      </c>
      <c r="B19" s="15" t="s">
        <v>32</v>
      </c>
      <c r="C19" s="10">
        <v>2020</v>
      </c>
      <c r="D19" s="10">
        <v>2020</v>
      </c>
      <c r="E19" s="78">
        <v>80000</v>
      </c>
      <c r="F19" s="10" t="s">
        <v>599</v>
      </c>
    </row>
    <row r="20" spans="1:22" s="13" customFormat="1" ht="78.75" customHeight="1" x14ac:dyDescent="0.2">
      <c r="A20" s="8">
        <v>4</v>
      </c>
      <c r="B20" s="15" t="s">
        <v>63</v>
      </c>
      <c r="C20" s="10">
        <v>2020</v>
      </c>
      <c r="D20" s="10">
        <v>2020</v>
      </c>
      <c r="E20" s="12">
        <v>80000</v>
      </c>
      <c r="F20" s="10" t="s">
        <v>64</v>
      </c>
    </row>
    <row r="21" spans="1:22" s="13" customFormat="1" ht="38.25" customHeight="1" x14ac:dyDescent="0.2">
      <c r="A21" s="8">
        <v>5</v>
      </c>
      <c r="B21" s="9" t="s">
        <v>65</v>
      </c>
      <c r="C21" s="10">
        <v>2020</v>
      </c>
      <c r="D21" s="10">
        <v>2020</v>
      </c>
      <c r="E21" s="12">
        <v>43096.836000000003</v>
      </c>
      <c r="F21" s="10" t="s">
        <v>33</v>
      </c>
    </row>
    <row r="22" spans="1:22" s="13" customFormat="1" ht="38.25" customHeight="1" x14ac:dyDescent="0.2">
      <c r="A22" s="8">
        <v>6</v>
      </c>
      <c r="B22" s="16" t="s">
        <v>571</v>
      </c>
      <c r="C22" s="10">
        <v>2020</v>
      </c>
      <c r="D22" s="10">
        <v>2020</v>
      </c>
      <c r="E22" s="12">
        <v>2546</v>
      </c>
      <c r="F22" s="10" t="s">
        <v>44</v>
      </c>
    </row>
    <row r="23" spans="1:22" s="13" customFormat="1" ht="38.25" customHeight="1" x14ac:dyDescent="0.2">
      <c r="A23" s="8">
        <v>7</v>
      </c>
      <c r="B23" s="9" t="s">
        <v>573</v>
      </c>
      <c r="C23" s="10">
        <v>2020</v>
      </c>
      <c r="D23" s="10">
        <v>2020</v>
      </c>
      <c r="E23" s="12">
        <v>7040</v>
      </c>
      <c r="F23" s="10" t="s">
        <v>50</v>
      </c>
    </row>
    <row r="24" spans="1:22" s="13" customFormat="1" ht="39" customHeight="1" x14ac:dyDescent="0.2">
      <c r="A24" s="8">
        <v>8</v>
      </c>
      <c r="B24" s="17" t="s">
        <v>98</v>
      </c>
      <c r="C24" s="10">
        <v>2020</v>
      </c>
      <c r="D24" s="10">
        <v>2021</v>
      </c>
      <c r="E24" s="12">
        <v>565523.66</v>
      </c>
      <c r="F24" s="10" t="s">
        <v>138</v>
      </c>
    </row>
    <row r="25" spans="1:22" s="13" customFormat="1" ht="64.5" customHeight="1" x14ac:dyDescent="0.2">
      <c r="A25" s="8">
        <v>9</v>
      </c>
      <c r="B25" s="14" t="s">
        <v>101</v>
      </c>
      <c r="C25" s="10">
        <v>2020</v>
      </c>
      <c r="D25" s="10">
        <v>2020</v>
      </c>
      <c r="E25" s="12">
        <v>24666.072</v>
      </c>
      <c r="F25" s="10" t="s">
        <v>33</v>
      </c>
    </row>
    <row r="26" spans="1:22" s="13" customFormat="1" ht="39" customHeight="1" x14ac:dyDescent="0.2">
      <c r="A26" s="8">
        <v>10</v>
      </c>
      <c r="B26" s="9" t="s">
        <v>591</v>
      </c>
      <c r="C26" s="10">
        <v>2019</v>
      </c>
      <c r="D26" s="11">
        <v>2020</v>
      </c>
      <c r="E26" s="12">
        <v>19500</v>
      </c>
      <c r="F26" s="10" t="s">
        <v>108</v>
      </c>
    </row>
    <row r="27" spans="1:22" s="13" customFormat="1" ht="39" customHeight="1" x14ac:dyDescent="0.2">
      <c r="A27" s="8">
        <v>11</v>
      </c>
      <c r="B27" s="14" t="s">
        <v>129</v>
      </c>
      <c r="C27" s="10">
        <v>2020</v>
      </c>
      <c r="D27" s="10">
        <v>2020</v>
      </c>
      <c r="E27" s="12">
        <v>56625.402000000002</v>
      </c>
      <c r="F27" s="10" t="s">
        <v>130</v>
      </c>
    </row>
    <row r="28" spans="1:22" ht="38.25" x14ac:dyDescent="0.2">
      <c r="A28" s="8">
        <v>13</v>
      </c>
      <c r="B28" s="21" t="s">
        <v>166</v>
      </c>
      <c r="C28" s="10">
        <v>2021</v>
      </c>
      <c r="D28" s="10">
        <v>2021</v>
      </c>
      <c r="E28" s="64">
        <v>173681.23300000001</v>
      </c>
      <c r="F28" s="10" t="s">
        <v>147</v>
      </c>
      <c r="G28" s="23"/>
      <c r="H28" s="23"/>
      <c r="I28" s="23"/>
      <c r="J28" s="23"/>
      <c r="K28" s="23"/>
      <c r="L28" s="23"/>
      <c r="M28" s="23"/>
      <c r="N28" s="23"/>
      <c r="O28" s="23"/>
      <c r="P28" s="23"/>
      <c r="Q28" s="23"/>
      <c r="R28" s="23"/>
      <c r="S28" s="23"/>
      <c r="T28" s="23"/>
      <c r="U28" s="23"/>
    </row>
    <row r="29" spans="1:22" ht="38.25" x14ac:dyDescent="0.2">
      <c r="A29" s="8">
        <v>14</v>
      </c>
      <c r="B29" s="14" t="s">
        <v>563</v>
      </c>
      <c r="C29" s="10">
        <v>2021</v>
      </c>
      <c r="D29" s="10">
        <v>2021</v>
      </c>
      <c r="E29" s="85">
        <v>80000</v>
      </c>
      <c r="F29" s="10" t="s">
        <v>150</v>
      </c>
      <c r="G29" s="23"/>
      <c r="H29" s="23"/>
      <c r="I29" s="23"/>
      <c r="J29" s="23"/>
      <c r="K29" s="23"/>
      <c r="L29" s="23"/>
      <c r="M29" s="23"/>
      <c r="N29" s="23"/>
      <c r="O29" s="23"/>
      <c r="P29" s="23"/>
      <c r="Q29" s="23"/>
      <c r="R29" s="23"/>
      <c r="S29" s="23"/>
      <c r="T29" s="23"/>
      <c r="U29" s="23"/>
      <c r="V29" s="23"/>
    </row>
    <row r="30" spans="1:22" s="4" customFormat="1" ht="25.5" x14ac:dyDescent="0.25">
      <c r="A30" s="8">
        <v>15</v>
      </c>
      <c r="B30" s="21" t="s">
        <v>188</v>
      </c>
      <c r="C30" s="24">
        <v>2022</v>
      </c>
      <c r="D30" s="24">
        <v>2022</v>
      </c>
      <c r="E30" s="83">
        <v>796563.58400000003</v>
      </c>
      <c r="F30" s="24" t="s">
        <v>189</v>
      </c>
      <c r="G30" s="7"/>
      <c r="H30" s="7"/>
      <c r="I30" s="7"/>
      <c r="J30" s="7"/>
      <c r="K30" s="7"/>
      <c r="L30" s="7"/>
      <c r="M30" s="7"/>
      <c r="N30" s="7"/>
      <c r="O30" s="7"/>
      <c r="P30" s="7"/>
      <c r="Q30" s="7"/>
      <c r="R30" s="7"/>
      <c r="S30" s="7"/>
      <c r="T30" s="7"/>
      <c r="U30" s="7"/>
    </row>
    <row r="31" spans="1:22" s="4" customFormat="1" ht="27.75" customHeight="1" x14ac:dyDescent="0.25">
      <c r="A31" s="8">
        <v>16</v>
      </c>
      <c r="B31" s="21" t="s">
        <v>190</v>
      </c>
      <c r="C31" s="24">
        <v>2022</v>
      </c>
      <c r="D31" s="24">
        <v>2022</v>
      </c>
      <c r="E31" s="83">
        <v>87413.298999999999</v>
      </c>
      <c r="F31" s="24" t="s">
        <v>89</v>
      </c>
      <c r="G31" s="7"/>
      <c r="H31" s="7"/>
      <c r="I31" s="7"/>
      <c r="J31" s="7"/>
      <c r="K31" s="7"/>
      <c r="L31" s="7"/>
      <c r="M31" s="7"/>
      <c r="N31" s="7"/>
      <c r="O31" s="7"/>
      <c r="P31" s="7"/>
      <c r="Q31" s="7"/>
      <c r="R31" s="7"/>
      <c r="S31" s="7"/>
      <c r="T31" s="7"/>
      <c r="U31" s="7"/>
    </row>
    <row r="32" spans="1:22" s="4" customFormat="1" ht="51.75" customHeight="1" x14ac:dyDescent="0.2">
      <c r="A32" s="8">
        <v>17</v>
      </c>
      <c r="B32" s="27" t="s">
        <v>590</v>
      </c>
      <c r="C32" s="24">
        <v>2022</v>
      </c>
      <c r="D32" s="24">
        <v>2022</v>
      </c>
      <c r="E32" s="30">
        <v>160000</v>
      </c>
      <c r="F32" s="24" t="s">
        <v>231</v>
      </c>
      <c r="G32" s="7"/>
      <c r="H32" s="7"/>
      <c r="I32" s="7"/>
      <c r="J32" s="7"/>
      <c r="K32" s="7"/>
      <c r="L32" s="7"/>
      <c r="M32" s="7"/>
      <c r="N32" s="7"/>
      <c r="O32" s="7"/>
      <c r="P32" s="7"/>
      <c r="Q32" s="7"/>
      <c r="R32" s="7"/>
      <c r="S32" s="7"/>
      <c r="T32" s="7"/>
      <c r="U32" s="7"/>
    </row>
    <row r="33" spans="1:22" s="4" customFormat="1" ht="29.25" customHeight="1" x14ac:dyDescent="0.25">
      <c r="A33" s="8">
        <v>18</v>
      </c>
      <c r="B33" s="29" t="s">
        <v>237</v>
      </c>
      <c r="C33" s="24">
        <v>2022</v>
      </c>
      <c r="D33" s="24">
        <v>2022</v>
      </c>
      <c r="E33" s="83">
        <v>109313.60000000001</v>
      </c>
      <c r="F33" s="24" t="s">
        <v>238</v>
      </c>
      <c r="G33" s="7"/>
      <c r="H33" s="7"/>
      <c r="I33" s="7"/>
      <c r="J33" s="7"/>
      <c r="K33" s="7"/>
      <c r="L33" s="7"/>
      <c r="M33" s="7"/>
      <c r="N33" s="7"/>
      <c r="O33" s="7"/>
      <c r="P33" s="7"/>
      <c r="Q33" s="7"/>
      <c r="R33" s="7"/>
      <c r="S33" s="7"/>
      <c r="T33" s="7"/>
      <c r="U33" s="7"/>
    </row>
    <row r="34" spans="1:22" s="4" customFormat="1" ht="28.5" customHeight="1" x14ac:dyDescent="0.25">
      <c r="A34" s="8">
        <v>19</v>
      </c>
      <c r="B34" s="21" t="s">
        <v>566</v>
      </c>
      <c r="C34" s="24">
        <v>2022</v>
      </c>
      <c r="D34" s="24">
        <v>2022</v>
      </c>
      <c r="E34" s="83">
        <v>50000</v>
      </c>
      <c r="F34" s="24" t="s">
        <v>196</v>
      </c>
      <c r="G34" s="7"/>
      <c r="H34" s="7"/>
      <c r="I34" s="7"/>
      <c r="J34" s="7"/>
      <c r="K34" s="7"/>
      <c r="L34" s="7"/>
      <c r="M34" s="7"/>
      <c r="N34" s="7"/>
      <c r="O34" s="7"/>
      <c r="P34" s="7"/>
      <c r="Q34" s="7"/>
      <c r="R34" s="7"/>
      <c r="S34" s="7"/>
      <c r="T34" s="7"/>
      <c r="U34" s="7"/>
      <c r="V34" s="7"/>
    </row>
    <row r="35" spans="1:22" s="38" customFormat="1" ht="68.25" customHeight="1" x14ac:dyDescent="0.25">
      <c r="A35" s="8">
        <v>20</v>
      </c>
      <c r="B35" s="14" t="s">
        <v>292</v>
      </c>
      <c r="C35" s="10">
        <v>2023</v>
      </c>
      <c r="D35" s="10">
        <v>2023</v>
      </c>
      <c r="E35" s="35">
        <v>377939.41800000001</v>
      </c>
      <c r="F35" s="36" t="s">
        <v>138</v>
      </c>
      <c r="G35" s="37"/>
      <c r="H35" s="37"/>
      <c r="I35" s="37"/>
      <c r="J35" s="37"/>
      <c r="K35" s="37"/>
      <c r="L35" s="37"/>
      <c r="M35" s="37"/>
      <c r="N35" s="37"/>
      <c r="O35" s="37"/>
      <c r="P35" s="37"/>
      <c r="Q35" s="37"/>
      <c r="R35" s="37"/>
      <c r="S35" s="37"/>
      <c r="T35" s="37"/>
      <c r="U35" s="37"/>
    </row>
    <row r="36" spans="1:22" s="38" customFormat="1" ht="27" customHeight="1" x14ac:dyDescent="0.25">
      <c r="A36" s="8">
        <v>21</v>
      </c>
      <c r="B36" s="14" t="s">
        <v>293</v>
      </c>
      <c r="C36" s="10">
        <v>2023</v>
      </c>
      <c r="D36" s="10">
        <v>2023</v>
      </c>
      <c r="E36" s="35">
        <v>343139.10399999999</v>
      </c>
      <c r="F36" s="36" t="s">
        <v>294</v>
      </c>
      <c r="G36" s="37"/>
      <c r="H36" s="37"/>
      <c r="I36" s="37"/>
      <c r="J36" s="37"/>
      <c r="K36" s="37"/>
      <c r="L36" s="37"/>
      <c r="M36" s="37"/>
      <c r="N36" s="37"/>
      <c r="O36" s="37"/>
      <c r="P36" s="37"/>
      <c r="Q36" s="37"/>
      <c r="R36" s="37"/>
      <c r="S36" s="37"/>
      <c r="T36" s="37"/>
      <c r="U36" s="37"/>
    </row>
    <row r="37" spans="1:22" s="38" customFormat="1" ht="53.25" customHeight="1" x14ac:dyDescent="0.25">
      <c r="A37" s="8">
        <v>22</v>
      </c>
      <c r="B37" s="14" t="s">
        <v>295</v>
      </c>
      <c r="C37" s="10">
        <v>2023</v>
      </c>
      <c r="D37" s="10">
        <v>2023</v>
      </c>
      <c r="E37" s="35">
        <v>390135.1</v>
      </c>
      <c r="F37" s="36" t="s">
        <v>20</v>
      </c>
      <c r="G37" s="37"/>
      <c r="H37" s="37"/>
      <c r="I37" s="37"/>
      <c r="J37" s="37"/>
      <c r="K37" s="37"/>
      <c r="L37" s="37"/>
      <c r="M37" s="37"/>
      <c r="N37" s="37"/>
      <c r="O37" s="37"/>
      <c r="P37" s="37"/>
      <c r="Q37" s="37"/>
      <c r="R37" s="37"/>
      <c r="S37" s="37"/>
      <c r="T37" s="37"/>
      <c r="U37" s="37"/>
    </row>
    <row r="38" spans="1:22" s="38" customFormat="1" ht="40.5" customHeight="1" x14ac:dyDescent="0.25">
      <c r="A38" s="8">
        <v>23</v>
      </c>
      <c r="B38" s="14" t="s">
        <v>296</v>
      </c>
      <c r="C38" s="10">
        <v>2023</v>
      </c>
      <c r="D38" s="10">
        <v>2023</v>
      </c>
      <c r="E38" s="35">
        <v>48790</v>
      </c>
      <c r="F38" s="36" t="s">
        <v>297</v>
      </c>
      <c r="G38" s="37"/>
      <c r="H38" s="37"/>
      <c r="I38" s="37"/>
      <c r="J38" s="37"/>
      <c r="K38" s="37"/>
      <c r="L38" s="37"/>
      <c r="M38" s="37"/>
      <c r="N38" s="37"/>
      <c r="O38" s="37"/>
      <c r="P38" s="37"/>
      <c r="Q38" s="37"/>
      <c r="R38" s="37"/>
      <c r="S38" s="37"/>
      <c r="T38" s="37"/>
      <c r="U38" s="37"/>
    </row>
    <row r="39" spans="1:22" s="38" customFormat="1" ht="45" customHeight="1" x14ac:dyDescent="0.25">
      <c r="A39" s="251">
        <v>24</v>
      </c>
      <c r="B39" s="14" t="s">
        <v>298</v>
      </c>
      <c r="C39" s="251">
        <v>2023</v>
      </c>
      <c r="D39" s="253">
        <v>2024</v>
      </c>
      <c r="E39" s="35">
        <v>947765.5</v>
      </c>
      <c r="F39" s="36" t="s">
        <v>299</v>
      </c>
      <c r="G39" s="37"/>
      <c r="H39" s="37"/>
      <c r="I39" s="37"/>
      <c r="J39" s="37"/>
      <c r="K39" s="37"/>
      <c r="L39" s="37"/>
      <c r="M39" s="37"/>
      <c r="N39" s="37"/>
      <c r="O39" s="37"/>
      <c r="P39" s="37"/>
      <c r="Q39" s="37"/>
      <c r="R39" s="37"/>
      <c r="S39" s="37"/>
      <c r="T39" s="37"/>
      <c r="U39" s="37"/>
    </row>
    <row r="40" spans="1:22" s="38" customFormat="1" ht="41.25" customHeight="1" x14ac:dyDescent="0.25">
      <c r="A40" s="252"/>
      <c r="B40" s="14" t="s">
        <v>300</v>
      </c>
      <c r="C40" s="252"/>
      <c r="D40" s="254"/>
      <c r="E40" s="35">
        <v>86020</v>
      </c>
      <c r="F40" s="36" t="s">
        <v>299</v>
      </c>
      <c r="G40" s="37"/>
      <c r="H40" s="37"/>
      <c r="I40" s="37"/>
      <c r="J40" s="37"/>
      <c r="K40" s="37"/>
      <c r="L40" s="37"/>
      <c r="M40" s="37"/>
      <c r="N40" s="37"/>
      <c r="O40" s="37"/>
      <c r="P40" s="37"/>
      <c r="Q40" s="37"/>
      <c r="R40" s="37"/>
      <c r="S40" s="37"/>
      <c r="T40" s="37"/>
      <c r="U40" s="37"/>
    </row>
    <row r="41" spans="1:22" s="38" customFormat="1" ht="39.75" customHeight="1" x14ac:dyDescent="0.25">
      <c r="A41" s="8">
        <v>25</v>
      </c>
      <c r="B41" s="14" t="s">
        <v>301</v>
      </c>
      <c r="C41" s="10">
        <v>2023</v>
      </c>
      <c r="D41" s="10">
        <v>2023</v>
      </c>
      <c r="E41" s="35">
        <v>1876550.791</v>
      </c>
      <c r="F41" s="36" t="s">
        <v>302</v>
      </c>
      <c r="G41" s="37"/>
      <c r="H41" s="37"/>
      <c r="I41" s="37"/>
      <c r="J41" s="37"/>
      <c r="K41" s="37"/>
      <c r="L41" s="37"/>
      <c r="M41" s="37"/>
      <c r="N41" s="37"/>
      <c r="O41" s="37"/>
      <c r="P41" s="37"/>
      <c r="Q41" s="37"/>
      <c r="R41" s="37"/>
      <c r="S41" s="37"/>
      <c r="T41" s="37"/>
      <c r="U41" s="37"/>
    </row>
    <row r="42" spans="1:22" s="38" customFormat="1" ht="51" customHeight="1" x14ac:dyDescent="0.25">
      <c r="A42" s="8">
        <v>26</v>
      </c>
      <c r="B42" s="14" t="s">
        <v>371</v>
      </c>
      <c r="C42" s="8">
        <v>2023</v>
      </c>
      <c r="D42" s="8">
        <v>2023</v>
      </c>
      <c r="E42" s="35">
        <v>50000</v>
      </c>
      <c r="F42" s="36" t="s">
        <v>372</v>
      </c>
      <c r="G42" s="37"/>
      <c r="H42" s="37"/>
      <c r="I42" s="37"/>
      <c r="J42" s="37"/>
      <c r="K42" s="37"/>
      <c r="L42" s="37"/>
      <c r="M42" s="37"/>
      <c r="N42" s="37"/>
      <c r="O42" s="37"/>
      <c r="P42" s="37"/>
      <c r="Q42" s="37"/>
      <c r="R42" s="37"/>
      <c r="S42" s="37"/>
      <c r="T42" s="37"/>
      <c r="U42" s="37"/>
    </row>
    <row r="43" spans="1:22" s="38" customFormat="1" ht="26.25" customHeight="1" x14ac:dyDescent="0.25">
      <c r="A43" s="8">
        <v>27</v>
      </c>
      <c r="B43" s="9" t="s">
        <v>387</v>
      </c>
      <c r="C43" s="8">
        <v>2023</v>
      </c>
      <c r="D43" s="10">
        <v>2023</v>
      </c>
      <c r="E43" s="35">
        <v>79968.547999999995</v>
      </c>
      <c r="F43" s="36" t="s">
        <v>592</v>
      </c>
      <c r="G43" s="37"/>
      <c r="H43" s="37"/>
      <c r="I43" s="37"/>
      <c r="J43" s="37"/>
      <c r="K43" s="37"/>
      <c r="L43" s="37"/>
      <c r="M43" s="37"/>
      <c r="N43" s="37"/>
      <c r="O43" s="37"/>
      <c r="P43" s="37"/>
      <c r="Q43" s="37"/>
      <c r="R43" s="37"/>
      <c r="S43" s="37"/>
      <c r="T43" s="37"/>
      <c r="U43" s="37"/>
    </row>
    <row r="44" spans="1:22" s="38" customFormat="1" ht="26.25" customHeight="1" x14ac:dyDescent="0.25">
      <c r="A44" s="8">
        <v>28</v>
      </c>
      <c r="B44" s="9" t="s">
        <v>388</v>
      </c>
      <c r="C44" s="8">
        <v>2023</v>
      </c>
      <c r="D44" s="10">
        <v>2023</v>
      </c>
      <c r="E44" s="35">
        <v>186516.3</v>
      </c>
      <c r="F44" s="36" t="s">
        <v>592</v>
      </c>
      <c r="G44" s="37"/>
      <c r="H44" s="37"/>
      <c r="I44" s="37"/>
      <c r="J44" s="37"/>
      <c r="K44" s="37"/>
      <c r="L44" s="37"/>
      <c r="M44" s="37"/>
      <c r="N44" s="37"/>
      <c r="O44" s="37"/>
      <c r="P44" s="37"/>
      <c r="Q44" s="37"/>
      <c r="R44" s="37"/>
      <c r="S44" s="37"/>
      <c r="T44" s="37"/>
      <c r="U44" s="37"/>
    </row>
    <row r="45" spans="1:22" s="38" customFormat="1" ht="26.25" customHeight="1" x14ac:dyDescent="0.25">
      <c r="A45" s="8">
        <v>29</v>
      </c>
      <c r="B45" s="9" t="s">
        <v>389</v>
      </c>
      <c r="C45" s="8">
        <v>2023</v>
      </c>
      <c r="D45" s="10">
        <v>2023</v>
      </c>
      <c r="E45" s="35">
        <v>58926.529000000002</v>
      </c>
      <c r="F45" s="36" t="s">
        <v>592</v>
      </c>
      <c r="G45" s="37"/>
      <c r="H45" s="37"/>
      <c r="I45" s="37"/>
      <c r="J45" s="37"/>
      <c r="K45" s="37"/>
      <c r="L45" s="37"/>
      <c r="M45" s="37"/>
      <c r="N45" s="37"/>
      <c r="O45" s="37"/>
      <c r="P45" s="37"/>
      <c r="Q45" s="37"/>
      <c r="R45" s="37"/>
      <c r="S45" s="37"/>
      <c r="T45" s="37"/>
      <c r="U45" s="37"/>
    </row>
    <row r="46" spans="1:22" s="38" customFormat="1" ht="43.5" customHeight="1" x14ac:dyDescent="0.25">
      <c r="A46" s="8">
        <v>30</v>
      </c>
      <c r="B46" s="9" t="s">
        <v>390</v>
      </c>
      <c r="C46" s="8">
        <v>2023</v>
      </c>
      <c r="D46" s="10">
        <v>2023</v>
      </c>
      <c r="E46" s="35">
        <v>90322</v>
      </c>
      <c r="F46" s="36" t="s">
        <v>138</v>
      </c>
      <c r="G46" s="37"/>
      <c r="H46" s="37"/>
      <c r="I46" s="37"/>
      <c r="J46" s="37"/>
      <c r="K46" s="37"/>
      <c r="L46" s="37"/>
      <c r="M46" s="37"/>
      <c r="N46" s="37"/>
      <c r="O46" s="37"/>
      <c r="P46" s="37"/>
      <c r="Q46" s="37"/>
      <c r="R46" s="37"/>
      <c r="S46" s="37"/>
      <c r="T46" s="37"/>
      <c r="U46" s="37"/>
    </row>
    <row r="47" spans="1:22" s="38" customFormat="1" ht="43.5" customHeight="1" x14ac:dyDescent="0.25">
      <c r="A47" s="8">
        <v>31</v>
      </c>
      <c r="B47" s="9" t="s">
        <v>391</v>
      </c>
      <c r="C47" s="8">
        <v>2023</v>
      </c>
      <c r="D47" s="10">
        <v>2023</v>
      </c>
      <c r="E47" s="35">
        <v>102642.879</v>
      </c>
      <c r="F47" s="36" t="s">
        <v>138</v>
      </c>
      <c r="G47" s="37"/>
      <c r="H47" s="37"/>
      <c r="I47" s="37"/>
      <c r="J47" s="37"/>
      <c r="K47" s="37"/>
      <c r="L47" s="37"/>
      <c r="M47" s="37"/>
      <c r="N47" s="37"/>
      <c r="O47" s="37"/>
      <c r="P47" s="37"/>
      <c r="Q47" s="37"/>
      <c r="R47" s="37"/>
      <c r="S47" s="37"/>
      <c r="T47" s="37"/>
      <c r="U47" s="37"/>
    </row>
    <row r="48" spans="1:22" s="38" customFormat="1" ht="47.25" customHeight="1" x14ac:dyDescent="0.25">
      <c r="A48" s="8">
        <v>32</v>
      </c>
      <c r="B48" s="14" t="s">
        <v>584</v>
      </c>
      <c r="C48" s="8">
        <v>2023</v>
      </c>
      <c r="D48" s="10">
        <v>2023</v>
      </c>
      <c r="E48" s="35">
        <v>109980</v>
      </c>
      <c r="F48" s="10" t="s">
        <v>425</v>
      </c>
      <c r="G48" s="71"/>
      <c r="H48" s="71"/>
      <c r="I48" s="71"/>
      <c r="J48" s="71"/>
      <c r="K48" s="71"/>
      <c r="L48" s="71"/>
      <c r="M48" s="71"/>
      <c r="N48" s="71"/>
      <c r="O48" s="71"/>
      <c r="P48" s="71"/>
      <c r="Q48" s="71"/>
      <c r="R48" s="71"/>
      <c r="S48" s="71"/>
      <c r="T48" s="71"/>
      <c r="U48" s="71"/>
    </row>
    <row r="49" spans="1:6" s="48" customFormat="1" ht="37.5" customHeight="1" x14ac:dyDescent="0.25">
      <c r="A49" s="8">
        <v>33</v>
      </c>
      <c r="B49" s="43" t="s">
        <v>429</v>
      </c>
      <c r="C49" s="44">
        <v>2023</v>
      </c>
      <c r="D49" s="36">
        <v>2023</v>
      </c>
      <c r="E49" s="68">
        <v>438068.57699999999</v>
      </c>
      <c r="F49" s="10" t="s">
        <v>89</v>
      </c>
    </row>
    <row r="50" spans="1:6" s="13" customFormat="1" ht="38.25" x14ac:dyDescent="0.2">
      <c r="A50" s="8">
        <v>34</v>
      </c>
      <c r="B50" s="29" t="s">
        <v>686</v>
      </c>
      <c r="C50" s="44">
        <v>2024</v>
      </c>
      <c r="D50" s="44">
        <v>2024</v>
      </c>
      <c r="E50" s="45">
        <v>293921.53399999999</v>
      </c>
      <c r="F50" s="41" t="s">
        <v>687</v>
      </c>
    </row>
    <row r="51" spans="1:6" s="13" customFormat="1" ht="25.5" x14ac:dyDescent="0.2">
      <c r="A51" s="8">
        <v>35</v>
      </c>
      <c r="B51" s="29" t="s">
        <v>688</v>
      </c>
      <c r="C51" s="44">
        <v>2024</v>
      </c>
      <c r="D51" s="44">
        <v>2024</v>
      </c>
      <c r="E51" s="45">
        <v>327629.09399999998</v>
      </c>
      <c r="F51" s="41" t="s">
        <v>689</v>
      </c>
    </row>
    <row r="52" spans="1:6" s="13" customFormat="1" ht="25.5" x14ac:dyDescent="0.2">
      <c r="A52" s="8">
        <v>36</v>
      </c>
      <c r="B52" s="29" t="s">
        <v>690</v>
      </c>
      <c r="C52" s="44">
        <v>2024</v>
      </c>
      <c r="D52" s="44">
        <v>2024</v>
      </c>
      <c r="E52" s="45">
        <v>223144.913</v>
      </c>
      <c r="F52" s="41" t="s">
        <v>689</v>
      </c>
    </row>
    <row r="53" spans="1:6" s="13" customFormat="1" ht="38.25" x14ac:dyDescent="0.2">
      <c r="A53" s="8">
        <v>37</v>
      </c>
      <c r="B53" s="29" t="s">
        <v>691</v>
      </c>
      <c r="C53" s="44">
        <v>2024</v>
      </c>
      <c r="D53" s="44">
        <v>2024</v>
      </c>
      <c r="E53" s="122">
        <v>183422</v>
      </c>
      <c r="F53" s="24" t="s">
        <v>20</v>
      </c>
    </row>
    <row r="54" spans="1:6" s="13" customFormat="1" ht="38.25" x14ac:dyDescent="0.2">
      <c r="A54" s="8">
        <v>38</v>
      </c>
      <c r="B54" s="29" t="s">
        <v>692</v>
      </c>
      <c r="C54" s="44">
        <v>2024</v>
      </c>
      <c r="D54" s="44">
        <v>2024</v>
      </c>
      <c r="E54" s="104">
        <v>126384.74099999999</v>
      </c>
      <c r="F54" s="118" t="s">
        <v>275</v>
      </c>
    </row>
    <row r="55" spans="1:6" s="13" customFormat="1" ht="38.25" x14ac:dyDescent="0.2">
      <c r="A55" s="8">
        <v>39</v>
      </c>
      <c r="B55" s="29" t="s">
        <v>693</v>
      </c>
      <c r="C55" s="44">
        <v>2024</v>
      </c>
      <c r="D55" s="44">
        <v>2024</v>
      </c>
      <c r="E55" s="122">
        <v>184625.63099999999</v>
      </c>
      <c r="F55" s="24" t="s">
        <v>20</v>
      </c>
    </row>
    <row r="56" spans="1:6" s="13" customFormat="1" ht="38.25" x14ac:dyDescent="0.2">
      <c r="A56" s="8">
        <v>40</v>
      </c>
      <c r="B56" s="29" t="s">
        <v>694</v>
      </c>
      <c r="C56" s="44">
        <v>2024</v>
      </c>
      <c r="D56" s="44">
        <v>2024</v>
      </c>
      <c r="E56" s="122">
        <v>178796</v>
      </c>
      <c r="F56" s="24" t="s">
        <v>20</v>
      </c>
    </row>
    <row r="57" spans="1:6" s="13" customFormat="1" ht="25.5" x14ac:dyDescent="0.2">
      <c r="A57" s="8">
        <v>41</v>
      </c>
      <c r="B57" s="9" t="s">
        <v>695</v>
      </c>
      <c r="C57" s="44">
        <v>2024</v>
      </c>
      <c r="D57" s="44">
        <v>2024</v>
      </c>
      <c r="E57" s="45">
        <v>54197.7</v>
      </c>
      <c r="F57" s="36" t="s">
        <v>696</v>
      </c>
    </row>
    <row r="58" spans="1:6" s="13" customFormat="1" ht="38.25" x14ac:dyDescent="0.2">
      <c r="A58" s="8">
        <v>42</v>
      </c>
      <c r="B58" s="46" t="s">
        <v>697</v>
      </c>
      <c r="C58" s="44">
        <v>2024</v>
      </c>
      <c r="D58" s="115">
        <v>2025</v>
      </c>
      <c r="E58" s="122">
        <v>660200.31599999999</v>
      </c>
      <c r="F58" s="24" t="s">
        <v>89</v>
      </c>
    </row>
    <row r="59" spans="1:6" s="13" customFormat="1" ht="38.25" x14ac:dyDescent="0.2">
      <c r="A59" s="8">
        <v>43</v>
      </c>
      <c r="B59" s="119" t="s">
        <v>698</v>
      </c>
      <c r="C59" s="120">
        <v>2024</v>
      </c>
      <c r="D59" s="120">
        <v>2024</v>
      </c>
      <c r="E59" s="123">
        <v>80000</v>
      </c>
      <c r="F59" s="121" t="s">
        <v>699</v>
      </c>
    </row>
    <row r="60" spans="1:6" s="13" customFormat="1" ht="25.5" x14ac:dyDescent="0.2">
      <c r="A60" s="8">
        <v>44</v>
      </c>
      <c r="B60" s="14" t="s">
        <v>700</v>
      </c>
      <c r="C60" s="8">
        <v>2024</v>
      </c>
      <c r="D60" s="8">
        <v>2024</v>
      </c>
      <c r="E60" s="122">
        <v>2700000</v>
      </c>
      <c r="F60" s="16"/>
    </row>
    <row r="61" spans="1:6" s="54" customFormat="1" x14ac:dyDescent="0.2">
      <c r="A61" s="32"/>
      <c r="B61" s="26" t="s">
        <v>131</v>
      </c>
      <c r="C61" s="33"/>
      <c r="D61" s="33"/>
      <c r="E61" s="77">
        <f>SUM(E17:E60)</f>
        <v>13124897.761</v>
      </c>
      <c r="F61" s="33"/>
    </row>
    <row r="62" spans="1:6" x14ac:dyDescent="0.2">
      <c r="A62" s="261" t="s">
        <v>447</v>
      </c>
      <c r="B62" s="262"/>
      <c r="C62" s="262"/>
      <c r="D62" s="262"/>
      <c r="E62" s="262"/>
      <c r="F62" s="263"/>
    </row>
    <row r="63" spans="1:6" ht="38.25" x14ac:dyDescent="0.2">
      <c r="A63" s="8">
        <v>1</v>
      </c>
      <c r="B63" s="14" t="s">
        <v>452</v>
      </c>
      <c r="C63" s="10">
        <v>2022</v>
      </c>
      <c r="D63" s="10">
        <v>2022</v>
      </c>
      <c r="E63" s="22">
        <v>52544.012000000002</v>
      </c>
      <c r="F63" s="10" t="s">
        <v>20</v>
      </c>
    </row>
    <row r="64" spans="1:6" ht="38.25" x14ac:dyDescent="0.2">
      <c r="A64" s="8">
        <v>2</v>
      </c>
      <c r="B64" s="14" t="s">
        <v>453</v>
      </c>
      <c r="C64" s="10">
        <v>2022</v>
      </c>
      <c r="D64" s="10">
        <v>2022</v>
      </c>
      <c r="E64" s="22">
        <v>94484.865000000005</v>
      </c>
      <c r="F64" s="10" t="s">
        <v>20</v>
      </c>
    </row>
    <row r="65" spans="1:6" s="13" customFormat="1" ht="38.25" x14ac:dyDescent="0.2">
      <c r="A65" s="8">
        <v>3</v>
      </c>
      <c r="B65" s="124" t="s">
        <v>701</v>
      </c>
      <c r="C65" s="125">
        <v>2024</v>
      </c>
      <c r="D65" s="125">
        <v>2024</v>
      </c>
      <c r="E65" s="129">
        <v>138800.29999999999</v>
      </c>
      <c r="F65" s="126" t="s">
        <v>702</v>
      </c>
    </row>
    <row r="66" spans="1:6" s="13" customFormat="1" ht="38.25" x14ac:dyDescent="0.2">
      <c r="A66" s="8">
        <v>4</v>
      </c>
      <c r="B66" s="43" t="s">
        <v>703</v>
      </c>
      <c r="C66" s="44">
        <v>2024</v>
      </c>
      <c r="D66" s="44">
        <v>2024</v>
      </c>
      <c r="E66" s="130">
        <v>138800.25700000001</v>
      </c>
      <c r="F66" s="41" t="s">
        <v>704</v>
      </c>
    </row>
    <row r="67" spans="1:6" s="13" customFormat="1" ht="38.25" x14ac:dyDescent="0.2">
      <c r="A67" s="8">
        <v>5</v>
      </c>
      <c r="B67" s="127" t="s">
        <v>705</v>
      </c>
      <c r="C67" s="128">
        <v>2024</v>
      </c>
      <c r="D67" s="128">
        <v>2024</v>
      </c>
      <c r="E67" s="130">
        <v>419730.49400000001</v>
      </c>
      <c r="F67" s="41" t="s">
        <v>706</v>
      </c>
    </row>
    <row r="68" spans="1:6" ht="15.75" customHeight="1" x14ac:dyDescent="0.2">
      <c r="A68" s="8"/>
      <c r="B68" s="32" t="s">
        <v>131</v>
      </c>
      <c r="C68" s="10"/>
      <c r="D68" s="10"/>
      <c r="E68" s="19">
        <f>SUM(E63:E67)</f>
        <v>844359.92800000007</v>
      </c>
      <c r="F68" s="10"/>
    </row>
    <row r="69" spans="1:6" ht="12.75" customHeight="1" x14ac:dyDescent="0.2">
      <c r="A69" s="261" t="s">
        <v>480</v>
      </c>
      <c r="B69" s="262"/>
      <c r="C69" s="262"/>
      <c r="D69" s="262"/>
      <c r="E69" s="262"/>
      <c r="F69" s="263"/>
    </row>
    <row r="70" spans="1:6" ht="38.25" x14ac:dyDescent="0.2">
      <c r="A70" s="8">
        <v>1</v>
      </c>
      <c r="B70" s="9" t="s">
        <v>481</v>
      </c>
      <c r="C70" s="24">
        <v>2020</v>
      </c>
      <c r="D70" s="11">
        <v>2020</v>
      </c>
      <c r="E70" s="12">
        <v>35999.485999999997</v>
      </c>
      <c r="F70" s="24" t="s">
        <v>482</v>
      </c>
    </row>
    <row r="71" spans="1:6" ht="25.5" x14ac:dyDescent="0.2">
      <c r="A71" s="8">
        <v>2</v>
      </c>
      <c r="B71" s="21" t="s">
        <v>483</v>
      </c>
      <c r="C71" s="10">
        <v>2022</v>
      </c>
      <c r="D71" s="10">
        <v>2022</v>
      </c>
      <c r="E71" s="64">
        <v>211902.79199999999</v>
      </c>
      <c r="F71" s="10" t="s">
        <v>138</v>
      </c>
    </row>
    <row r="72" spans="1:6" ht="51" x14ac:dyDescent="0.2">
      <c r="A72" s="8">
        <v>3</v>
      </c>
      <c r="B72" s="21" t="s">
        <v>484</v>
      </c>
      <c r="C72" s="10">
        <v>2023</v>
      </c>
      <c r="D72" s="34">
        <v>2024</v>
      </c>
      <c r="E72" s="22">
        <v>467550.63900000002</v>
      </c>
      <c r="F72" s="10" t="s">
        <v>138</v>
      </c>
    </row>
    <row r="73" spans="1:6" x14ac:dyDescent="0.2">
      <c r="A73" s="51"/>
      <c r="B73" s="33" t="s">
        <v>131</v>
      </c>
      <c r="C73" s="18"/>
      <c r="D73" s="66"/>
      <c r="E73" s="67">
        <f>SUM(E70:E72)</f>
        <v>715452.91700000002</v>
      </c>
      <c r="F73" s="18"/>
    </row>
    <row r="74" spans="1:6" x14ac:dyDescent="0.2">
      <c r="A74" s="261" t="s">
        <v>507</v>
      </c>
      <c r="B74" s="262"/>
      <c r="C74" s="262"/>
      <c r="D74" s="262"/>
      <c r="E74" s="262"/>
      <c r="F74" s="263"/>
    </row>
    <row r="75" spans="1:6" ht="63.75" x14ac:dyDescent="0.2">
      <c r="A75" s="8">
        <v>1</v>
      </c>
      <c r="B75" s="14" t="s">
        <v>509</v>
      </c>
      <c r="C75" s="24">
        <v>2020</v>
      </c>
      <c r="D75" s="11">
        <v>2020</v>
      </c>
      <c r="E75" s="12">
        <v>67430</v>
      </c>
      <c r="F75" s="24" t="s">
        <v>510</v>
      </c>
    </row>
    <row r="76" spans="1:6" ht="38.25" x14ac:dyDescent="0.2">
      <c r="A76" s="8">
        <v>2</v>
      </c>
      <c r="B76" s="14" t="s">
        <v>513</v>
      </c>
      <c r="C76" s="24">
        <v>2020</v>
      </c>
      <c r="D76" s="11">
        <v>2021</v>
      </c>
      <c r="E76" s="12">
        <v>555791.41599999997</v>
      </c>
      <c r="F76" s="10" t="s">
        <v>514</v>
      </c>
    </row>
    <row r="77" spans="1:6" s="13" customFormat="1" ht="39.75" customHeight="1" x14ac:dyDescent="0.2">
      <c r="A77" s="8">
        <v>3</v>
      </c>
      <c r="B77" s="43" t="s">
        <v>683</v>
      </c>
      <c r="C77" s="44">
        <v>2024</v>
      </c>
      <c r="D77" s="115">
        <v>2025</v>
      </c>
      <c r="E77" s="42">
        <v>13518307</v>
      </c>
      <c r="F77" s="36" t="s">
        <v>684</v>
      </c>
    </row>
    <row r="78" spans="1:6" s="13" customFormat="1" ht="30.75" customHeight="1" x14ac:dyDescent="0.2">
      <c r="A78" s="8">
        <v>4</v>
      </c>
      <c r="B78" s="14" t="s">
        <v>685</v>
      </c>
      <c r="C78" s="8">
        <v>2024</v>
      </c>
      <c r="D78" s="115">
        <v>2025</v>
      </c>
      <c r="E78" s="116">
        <v>15930000</v>
      </c>
      <c r="F78" s="28" t="s">
        <v>562</v>
      </c>
    </row>
    <row r="79" spans="1:6" ht="17.25" customHeight="1" x14ac:dyDescent="0.2">
      <c r="A79" s="8"/>
      <c r="B79" s="32" t="s">
        <v>131</v>
      </c>
      <c r="C79" s="10"/>
      <c r="D79" s="10"/>
      <c r="E79" s="117">
        <f>SUM(E75:E78)</f>
        <v>30071528.416000001</v>
      </c>
      <c r="F79" s="24"/>
    </row>
    <row r="80" spans="1:6" x14ac:dyDescent="0.2">
      <c r="A80" s="20"/>
      <c r="B80" s="26" t="s">
        <v>823</v>
      </c>
      <c r="C80" s="24"/>
      <c r="D80" s="24"/>
      <c r="E80" s="77">
        <f>SUM(E15+E61+E68+E73+E79)</f>
        <v>87150280.421000004</v>
      </c>
      <c r="F80" s="24"/>
    </row>
  </sheetData>
  <mergeCells count="14">
    <mergeCell ref="A16:F16"/>
    <mergeCell ref="A5:F5"/>
    <mergeCell ref="A1:F1"/>
    <mergeCell ref="A3:A4"/>
    <mergeCell ref="B3:B4"/>
    <mergeCell ref="C3:D3"/>
    <mergeCell ref="E3:E4"/>
    <mergeCell ref="F3:F4"/>
    <mergeCell ref="A74:F74"/>
    <mergeCell ref="A69:F69"/>
    <mergeCell ref="A62:F62"/>
    <mergeCell ref="A39:A40"/>
    <mergeCell ref="C39:C40"/>
    <mergeCell ref="D39:D4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AD64A-F80A-48E6-9176-4335276741C6}">
  <dimension ref="A1:U31"/>
  <sheetViews>
    <sheetView topLeftCell="A22" workbookViewId="0">
      <selection activeCell="E32" sqref="E32"/>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830</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3.5" customHeight="1" x14ac:dyDescent="0.25">
      <c r="A5" s="261" t="s">
        <v>445</v>
      </c>
      <c r="B5" s="262"/>
      <c r="C5" s="262"/>
      <c r="D5" s="262"/>
      <c r="E5" s="262"/>
      <c r="F5" s="263"/>
      <c r="G5" s="7"/>
      <c r="H5" s="7"/>
      <c r="I5" s="7"/>
      <c r="J5" s="7"/>
      <c r="K5" s="7"/>
      <c r="L5" s="7"/>
      <c r="M5" s="7"/>
      <c r="N5" s="7"/>
      <c r="O5" s="7"/>
      <c r="P5" s="7"/>
      <c r="Q5" s="7"/>
      <c r="R5" s="7"/>
      <c r="S5" s="7"/>
      <c r="T5" s="7"/>
      <c r="U5" s="7"/>
    </row>
    <row r="6" spans="1:21" ht="25.5" x14ac:dyDescent="0.2">
      <c r="A6" s="55">
        <v>1</v>
      </c>
      <c r="B6" s="14" t="s">
        <v>600</v>
      </c>
      <c r="C6" s="24">
        <v>2019</v>
      </c>
      <c r="D6" s="11">
        <v>2020</v>
      </c>
      <c r="E6" s="212">
        <v>874000</v>
      </c>
      <c r="F6" s="24" t="s">
        <v>14</v>
      </c>
      <c r="G6" s="23"/>
      <c r="H6" s="23"/>
      <c r="I6" s="23"/>
      <c r="J6" s="23"/>
      <c r="K6" s="23"/>
      <c r="L6" s="23"/>
      <c r="M6" s="23"/>
      <c r="N6" s="23"/>
      <c r="O6" s="23"/>
      <c r="P6" s="23"/>
      <c r="Q6" s="23"/>
      <c r="R6" s="23"/>
      <c r="S6" s="23"/>
      <c r="T6" s="23"/>
      <c r="U6" s="23"/>
    </row>
    <row r="7" spans="1:21" ht="25.5" x14ac:dyDescent="0.2">
      <c r="A7" s="55">
        <v>2</v>
      </c>
      <c r="B7" s="21" t="s">
        <v>639</v>
      </c>
      <c r="C7" s="24">
        <v>2022</v>
      </c>
      <c r="D7" s="24">
        <v>2022</v>
      </c>
      <c r="E7" s="76">
        <v>197262.6</v>
      </c>
      <c r="F7" s="10" t="s">
        <v>640</v>
      </c>
      <c r="G7" s="23"/>
      <c r="H7" s="23"/>
      <c r="I7" s="23"/>
      <c r="J7" s="23"/>
      <c r="K7" s="23"/>
      <c r="L7" s="23"/>
      <c r="M7" s="23"/>
      <c r="N7" s="23"/>
      <c r="O7" s="23"/>
      <c r="P7" s="23"/>
      <c r="Q7" s="23"/>
      <c r="R7" s="23"/>
      <c r="S7" s="23"/>
      <c r="T7" s="23"/>
      <c r="U7" s="23"/>
    </row>
    <row r="8" spans="1:21" x14ac:dyDescent="0.2">
      <c r="A8" s="8"/>
      <c r="B8" s="18" t="s">
        <v>131</v>
      </c>
      <c r="C8" s="24"/>
      <c r="D8" s="11"/>
      <c r="E8" s="95">
        <f>SUM(E6:E7)</f>
        <v>1071262.6000000001</v>
      </c>
      <c r="F8" s="62"/>
      <c r="G8" s="23"/>
      <c r="H8" s="23"/>
      <c r="I8" s="23"/>
      <c r="J8" s="23"/>
      <c r="K8" s="23"/>
      <c r="L8" s="23"/>
      <c r="M8" s="23"/>
      <c r="N8" s="23"/>
      <c r="O8" s="23"/>
      <c r="P8" s="23"/>
      <c r="Q8" s="23"/>
      <c r="R8" s="23"/>
      <c r="S8" s="23"/>
      <c r="T8" s="23"/>
      <c r="U8" s="23"/>
    </row>
    <row r="9" spans="1:21" s="4" customFormat="1" x14ac:dyDescent="0.25">
      <c r="A9" s="261" t="s">
        <v>446</v>
      </c>
      <c r="B9" s="262"/>
      <c r="C9" s="262"/>
      <c r="D9" s="262"/>
      <c r="E9" s="262"/>
      <c r="F9" s="263"/>
      <c r="G9" s="7"/>
      <c r="H9" s="7"/>
      <c r="I9" s="7"/>
      <c r="J9" s="7"/>
      <c r="K9" s="7"/>
      <c r="L9" s="7"/>
      <c r="M9" s="7"/>
      <c r="N9" s="7"/>
      <c r="O9" s="7"/>
      <c r="P9" s="7"/>
      <c r="Q9" s="7"/>
      <c r="R9" s="7"/>
      <c r="S9" s="7"/>
      <c r="T9" s="7"/>
      <c r="U9" s="7"/>
    </row>
    <row r="10" spans="1:21" s="13" customFormat="1" ht="27.75" customHeight="1" x14ac:dyDescent="0.2">
      <c r="A10" s="8">
        <v>1</v>
      </c>
      <c r="B10" s="9" t="s">
        <v>718</v>
      </c>
      <c r="C10" s="10">
        <v>2020</v>
      </c>
      <c r="D10" s="10">
        <v>2020</v>
      </c>
      <c r="E10" s="12">
        <v>60000</v>
      </c>
      <c r="F10" s="10" t="s">
        <v>79</v>
      </c>
    </row>
    <row r="11" spans="1:21" s="13" customFormat="1" ht="38.25" customHeight="1" x14ac:dyDescent="0.2">
      <c r="A11" s="8">
        <v>2</v>
      </c>
      <c r="B11" s="16" t="s">
        <v>571</v>
      </c>
      <c r="C11" s="10">
        <v>2020</v>
      </c>
      <c r="D11" s="10">
        <v>2020</v>
      </c>
      <c r="E11" s="12">
        <v>2546</v>
      </c>
      <c r="F11" s="10" t="s">
        <v>44</v>
      </c>
    </row>
    <row r="12" spans="1:21" s="13" customFormat="1" ht="38.25" customHeight="1" x14ac:dyDescent="0.2">
      <c r="A12" s="8">
        <v>3</v>
      </c>
      <c r="B12" s="9" t="s">
        <v>573</v>
      </c>
      <c r="C12" s="10">
        <v>2020</v>
      </c>
      <c r="D12" s="10">
        <v>2020</v>
      </c>
      <c r="E12" s="12">
        <v>7040</v>
      </c>
      <c r="F12" s="10" t="s">
        <v>50</v>
      </c>
    </row>
    <row r="13" spans="1:21" s="13" customFormat="1" ht="31.5" customHeight="1" x14ac:dyDescent="0.2">
      <c r="A13" s="8">
        <v>4</v>
      </c>
      <c r="B13" s="14" t="s">
        <v>86</v>
      </c>
      <c r="C13" s="10">
        <v>2020</v>
      </c>
      <c r="D13" s="10">
        <v>2021</v>
      </c>
      <c r="E13" s="12">
        <v>116001.943</v>
      </c>
      <c r="F13" s="10" t="s">
        <v>87</v>
      </c>
    </row>
    <row r="14" spans="1:21" ht="25.5" x14ac:dyDescent="0.2">
      <c r="A14" s="8">
        <v>5</v>
      </c>
      <c r="B14" s="14" t="s">
        <v>177</v>
      </c>
      <c r="C14" s="10">
        <v>2021</v>
      </c>
      <c r="D14" s="10">
        <v>2021</v>
      </c>
      <c r="E14" s="22">
        <v>26937.175999999999</v>
      </c>
      <c r="F14" s="10" t="s">
        <v>178</v>
      </c>
      <c r="G14" s="23"/>
      <c r="H14" s="23"/>
      <c r="I14" s="23"/>
      <c r="J14" s="23"/>
      <c r="K14" s="23"/>
      <c r="L14" s="23"/>
      <c r="M14" s="23"/>
      <c r="N14" s="23"/>
      <c r="O14" s="23"/>
      <c r="P14" s="23"/>
      <c r="Q14" s="23"/>
      <c r="R14" s="23"/>
      <c r="S14" s="23"/>
      <c r="T14" s="23"/>
      <c r="U14" s="23"/>
    </row>
    <row r="15" spans="1:21" ht="38.25" x14ac:dyDescent="0.2">
      <c r="A15" s="8">
        <v>6</v>
      </c>
      <c r="B15" s="21" t="s">
        <v>182</v>
      </c>
      <c r="C15" s="10">
        <v>2021</v>
      </c>
      <c r="D15" s="10">
        <v>2022</v>
      </c>
      <c r="E15" s="22">
        <v>3962725.32</v>
      </c>
      <c r="F15" s="10" t="s">
        <v>117</v>
      </c>
      <c r="G15" s="23"/>
      <c r="H15" s="23"/>
      <c r="I15" s="23"/>
      <c r="J15" s="23"/>
      <c r="K15" s="23"/>
      <c r="L15" s="23"/>
      <c r="M15" s="23"/>
      <c r="N15" s="23"/>
      <c r="O15" s="23"/>
      <c r="P15" s="23"/>
      <c r="Q15" s="23"/>
      <c r="R15" s="23"/>
      <c r="S15" s="23"/>
      <c r="T15" s="23"/>
      <c r="U15" s="23"/>
    </row>
    <row r="16" spans="1:21" s="4" customFormat="1" ht="51.75" customHeight="1" x14ac:dyDescent="0.2">
      <c r="A16" s="8">
        <v>7</v>
      </c>
      <c r="B16" s="27" t="s">
        <v>210</v>
      </c>
      <c r="C16" s="24">
        <v>2022</v>
      </c>
      <c r="D16" s="24">
        <v>2022</v>
      </c>
      <c r="E16" s="83">
        <v>2352569.4750000001</v>
      </c>
      <c r="F16" s="24" t="s">
        <v>209</v>
      </c>
      <c r="G16" s="7"/>
      <c r="H16" s="7"/>
      <c r="I16" s="7"/>
      <c r="J16" s="7"/>
      <c r="K16" s="7"/>
      <c r="L16" s="7"/>
      <c r="M16" s="7"/>
      <c r="N16" s="7"/>
      <c r="O16" s="7"/>
      <c r="P16" s="7"/>
    </row>
    <row r="17" spans="1:21" s="4" customFormat="1" ht="51" x14ac:dyDescent="0.2">
      <c r="A17" s="8">
        <v>8</v>
      </c>
      <c r="B17" s="27" t="s">
        <v>211</v>
      </c>
      <c r="C17" s="24">
        <v>2022</v>
      </c>
      <c r="D17" s="24">
        <v>2022</v>
      </c>
      <c r="E17" s="83">
        <v>622380.69400000002</v>
      </c>
      <c r="F17" s="24" t="s">
        <v>26</v>
      </c>
      <c r="G17" s="7"/>
      <c r="H17" s="7"/>
      <c r="I17" s="7"/>
      <c r="J17" s="7"/>
      <c r="K17" s="7"/>
      <c r="L17" s="7"/>
      <c r="M17" s="7"/>
      <c r="N17" s="7"/>
      <c r="O17" s="7"/>
      <c r="P17" s="7"/>
      <c r="Q17" s="7"/>
      <c r="R17" s="7"/>
      <c r="S17" s="7"/>
      <c r="T17" s="7"/>
      <c r="U17" s="7"/>
    </row>
    <row r="18" spans="1:21" s="4" customFormat="1" ht="38.25" x14ac:dyDescent="0.2">
      <c r="A18" s="8">
        <v>9</v>
      </c>
      <c r="B18" s="27" t="s">
        <v>230</v>
      </c>
      <c r="C18" s="24">
        <v>2022</v>
      </c>
      <c r="D18" s="24">
        <v>2022</v>
      </c>
      <c r="E18" s="83">
        <v>322065.728</v>
      </c>
      <c r="F18" s="24" t="s">
        <v>115</v>
      </c>
      <c r="G18" s="7"/>
      <c r="H18" s="7"/>
      <c r="I18" s="7"/>
      <c r="J18" s="7"/>
      <c r="K18" s="7"/>
      <c r="L18" s="7"/>
      <c r="M18" s="7"/>
      <c r="N18" s="7"/>
      <c r="O18" s="7"/>
      <c r="P18" s="7"/>
      <c r="Q18" s="7"/>
      <c r="R18" s="7"/>
      <c r="S18" s="7"/>
      <c r="T18" s="7"/>
      <c r="U18" s="7"/>
    </row>
    <row r="19" spans="1:21" s="38" customFormat="1" ht="27.75" customHeight="1" x14ac:dyDescent="0.25">
      <c r="A19" s="8">
        <v>10</v>
      </c>
      <c r="B19" s="14" t="s">
        <v>285</v>
      </c>
      <c r="C19" s="8">
        <v>2023</v>
      </c>
      <c r="D19" s="10">
        <v>2023</v>
      </c>
      <c r="E19" s="35">
        <v>99860.063999999998</v>
      </c>
      <c r="F19" s="36" t="s">
        <v>286</v>
      </c>
      <c r="G19" s="37"/>
      <c r="H19" s="37"/>
      <c r="I19" s="37"/>
      <c r="J19" s="37"/>
      <c r="K19" s="37"/>
      <c r="L19" s="37"/>
      <c r="M19" s="37"/>
      <c r="N19" s="37"/>
      <c r="O19" s="37"/>
      <c r="P19" s="37"/>
      <c r="Q19" s="37"/>
      <c r="R19" s="37"/>
      <c r="S19" s="37"/>
      <c r="T19" s="37"/>
      <c r="U19" s="37"/>
    </row>
    <row r="20" spans="1:21" s="38" customFormat="1" ht="39" customHeight="1" x14ac:dyDescent="0.25">
      <c r="A20" s="8">
        <v>11</v>
      </c>
      <c r="B20" s="14" t="s">
        <v>287</v>
      </c>
      <c r="C20" s="8">
        <v>2023</v>
      </c>
      <c r="D20" s="10">
        <v>2023</v>
      </c>
      <c r="E20" s="35">
        <v>15100</v>
      </c>
      <c r="F20" s="36" t="s">
        <v>273</v>
      </c>
      <c r="G20" s="37"/>
      <c r="H20" s="37"/>
      <c r="I20" s="37"/>
      <c r="J20" s="37"/>
      <c r="K20" s="37"/>
      <c r="L20" s="37"/>
      <c r="M20" s="37"/>
      <c r="N20" s="37"/>
      <c r="O20" s="37"/>
      <c r="P20" s="37"/>
      <c r="Q20" s="37"/>
      <c r="R20" s="37"/>
      <c r="S20" s="37"/>
      <c r="T20" s="37"/>
      <c r="U20" s="37"/>
    </row>
    <row r="21" spans="1:21" s="38" customFormat="1" ht="54.75" customHeight="1" x14ac:dyDescent="0.25">
      <c r="A21" s="8">
        <v>12</v>
      </c>
      <c r="B21" s="39" t="s">
        <v>288</v>
      </c>
      <c r="C21" s="8">
        <v>2023</v>
      </c>
      <c r="D21" s="10">
        <v>2023</v>
      </c>
      <c r="E21" s="35">
        <v>55350</v>
      </c>
      <c r="F21" s="36" t="s">
        <v>257</v>
      </c>
      <c r="G21" s="37"/>
      <c r="H21" s="37"/>
      <c r="I21" s="37"/>
      <c r="J21" s="37"/>
      <c r="K21" s="37"/>
      <c r="L21" s="37"/>
      <c r="M21" s="37"/>
      <c r="N21" s="37"/>
      <c r="O21" s="37"/>
      <c r="P21" s="37"/>
      <c r="Q21" s="37"/>
      <c r="R21" s="37"/>
      <c r="S21" s="37"/>
      <c r="T21" s="37"/>
      <c r="U21" s="37"/>
    </row>
    <row r="22" spans="1:21" s="38" customFormat="1" ht="35.25" customHeight="1" x14ac:dyDescent="0.25">
      <c r="A22" s="8">
        <v>13</v>
      </c>
      <c r="B22" s="14" t="s">
        <v>578</v>
      </c>
      <c r="C22" s="8">
        <v>2023</v>
      </c>
      <c r="D22" s="10">
        <v>2023</v>
      </c>
      <c r="E22" s="35">
        <v>17500</v>
      </c>
      <c r="F22" s="10" t="s">
        <v>426</v>
      </c>
      <c r="G22" s="71"/>
      <c r="H22" s="71"/>
      <c r="I22" s="71"/>
      <c r="J22" s="71"/>
      <c r="K22" s="71"/>
      <c r="L22" s="71"/>
      <c r="M22" s="71"/>
      <c r="N22" s="71"/>
      <c r="O22" s="71"/>
      <c r="P22" s="71"/>
      <c r="Q22" s="71"/>
      <c r="R22" s="71"/>
      <c r="S22" s="71"/>
      <c r="T22" s="71"/>
      <c r="U22" s="71"/>
    </row>
    <row r="23" spans="1:21" s="13" customFormat="1" ht="40.5" customHeight="1" x14ac:dyDescent="0.2">
      <c r="A23" s="8">
        <v>14</v>
      </c>
      <c r="B23" s="132" t="s">
        <v>715</v>
      </c>
      <c r="C23" s="133">
        <v>2024</v>
      </c>
      <c r="D23" s="133">
        <v>2025</v>
      </c>
      <c r="E23" s="134">
        <v>10769849.085000001</v>
      </c>
      <c r="F23" s="120" t="s">
        <v>716</v>
      </c>
    </row>
    <row r="24" spans="1:21" s="13" customFormat="1" ht="36" customHeight="1" x14ac:dyDescent="0.2">
      <c r="A24" s="8">
        <v>15</v>
      </c>
      <c r="B24" s="46" t="s">
        <v>717</v>
      </c>
      <c r="C24" s="44">
        <v>2024</v>
      </c>
      <c r="D24" s="44">
        <v>2024</v>
      </c>
      <c r="E24" s="122">
        <v>115379</v>
      </c>
      <c r="F24" s="24" t="s">
        <v>186</v>
      </c>
    </row>
    <row r="25" spans="1:21" s="13" customFormat="1" ht="25.5" x14ac:dyDescent="0.2">
      <c r="A25" s="8">
        <v>16</v>
      </c>
      <c r="B25" s="9" t="s">
        <v>718</v>
      </c>
      <c r="C25" s="8">
        <v>2024</v>
      </c>
      <c r="D25" s="8">
        <v>2024</v>
      </c>
      <c r="E25" s="135">
        <v>109800</v>
      </c>
      <c r="F25" s="36" t="s">
        <v>660</v>
      </c>
    </row>
    <row r="26" spans="1:21" s="13" customFormat="1" ht="26.25" customHeight="1" x14ac:dyDescent="0.2">
      <c r="A26" s="8">
        <v>17</v>
      </c>
      <c r="B26" s="43" t="s">
        <v>285</v>
      </c>
      <c r="C26" s="44">
        <v>2023</v>
      </c>
      <c r="D26" s="36">
        <v>2024</v>
      </c>
      <c r="E26" s="136">
        <v>99860.063999999998</v>
      </c>
      <c r="F26" s="10" t="s">
        <v>286</v>
      </c>
    </row>
    <row r="27" spans="1:21" s="4" customFormat="1" ht="16.5" customHeight="1" x14ac:dyDescent="0.25">
      <c r="A27" s="32"/>
      <c r="B27" s="32" t="s">
        <v>131</v>
      </c>
      <c r="C27" s="33"/>
      <c r="D27" s="33"/>
      <c r="E27" s="80">
        <f>SUM(E10:E26)</f>
        <v>18754964.548999999</v>
      </c>
      <c r="F27" s="33"/>
    </row>
    <row r="28" spans="1:21" x14ac:dyDescent="0.2">
      <c r="A28" s="261" t="s">
        <v>447</v>
      </c>
      <c r="B28" s="262"/>
      <c r="C28" s="262"/>
      <c r="D28" s="262"/>
      <c r="E28" s="262"/>
      <c r="F28" s="263"/>
    </row>
    <row r="29" spans="1:21" s="13" customFormat="1" ht="27" customHeight="1" x14ac:dyDescent="0.2">
      <c r="A29" s="8">
        <v>1</v>
      </c>
      <c r="B29" s="137" t="s">
        <v>719</v>
      </c>
      <c r="C29" s="120">
        <v>2024</v>
      </c>
      <c r="D29" s="120">
        <v>2024</v>
      </c>
      <c r="E29" s="138">
        <v>255114.516</v>
      </c>
      <c r="F29" s="120" t="s">
        <v>144</v>
      </c>
    </row>
    <row r="30" spans="1:21" x14ac:dyDescent="0.2">
      <c r="A30" s="8"/>
      <c r="B30" s="26" t="s">
        <v>131</v>
      </c>
      <c r="C30" s="10"/>
      <c r="D30" s="10"/>
      <c r="E30" s="19">
        <f>SUM(E29)</f>
        <v>255114.516</v>
      </c>
      <c r="F30" s="36"/>
    </row>
    <row r="31" spans="1:21" x14ac:dyDescent="0.2">
      <c r="A31" s="20"/>
      <c r="B31" s="26" t="s">
        <v>823</v>
      </c>
      <c r="C31" s="24"/>
      <c r="D31" s="24"/>
      <c r="E31" s="77">
        <f>SUM(E8+E27+E30)</f>
        <v>20081341.664999999</v>
      </c>
      <c r="F31" s="24"/>
    </row>
  </sheetData>
  <mergeCells count="9">
    <mergeCell ref="A28:F28"/>
    <mergeCell ref="A9:F9"/>
    <mergeCell ref="A5:F5"/>
    <mergeCell ref="A1:F1"/>
    <mergeCell ref="A3:A4"/>
    <mergeCell ref="B3:B4"/>
    <mergeCell ref="C3:D3"/>
    <mergeCell ref="E3:E4"/>
    <mergeCell ref="F3:F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DF03D-2EAD-4EA3-BD5D-1D3EF9B89000}">
  <dimension ref="A1:U27"/>
  <sheetViews>
    <sheetView topLeftCell="A8" workbookViewId="0">
      <selection activeCell="E28" sqref="E28"/>
    </sheetView>
  </sheetViews>
  <sheetFormatPr defaultColWidth="9.140625" defaultRowHeight="12.75" x14ac:dyDescent="0.2"/>
  <cols>
    <col min="1" max="1" width="4.5703125" style="49" customWidth="1"/>
    <col min="2" max="2" width="34.5703125" style="1" customWidth="1"/>
    <col min="3" max="3" width="6.28515625" style="50" customWidth="1"/>
    <col min="4" max="4" width="5.85546875" style="50" customWidth="1"/>
    <col min="5" max="5" width="14" style="93" customWidth="1"/>
    <col min="6" max="6" width="22.5703125" style="50" customWidth="1"/>
    <col min="7" max="16384" width="9.140625" style="1"/>
  </cols>
  <sheetData>
    <row r="1" spans="1:21" ht="31.5" customHeight="1" x14ac:dyDescent="0.2">
      <c r="A1" s="264" t="s">
        <v>831</v>
      </c>
      <c r="B1" s="264"/>
      <c r="C1" s="264"/>
      <c r="D1" s="264"/>
      <c r="E1" s="264"/>
      <c r="F1" s="264"/>
    </row>
    <row r="2" spans="1:21" ht="15" customHeight="1" x14ac:dyDescent="0.2">
      <c r="A2" s="2"/>
      <c r="B2" s="2"/>
      <c r="C2" s="2"/>
      <c r="D2" s="2"/>
      <c r="E2" s="82"/>
      <c r="F2" s="3" t="s">
        <v>826</v>
      </c>
    </row>
    <row r="3" spans="1:21" s="4" customFormat="1" ht="26.25" customHeight="1" x14ac:dyDescent="0.25">
      <c r="A3" s="265" t="s">
        <v>0</v>
      </c>
      <c r="B3" s="266" t="s">
        <v>1</v>
      </c>
      <c r="C3" s="266" t="s">
        <v>2</v>
      </c>
      <c r="D3" s="266"/>
      <c r="E3" s="267" t="s">
        <v>3</v>
      </c>
      <c r="F3" s="268" t="s">
        <v>4</v>
      </c>
    </row>
    <row r="4" spans="1:21" s="6" customFormat="1" ht="24" customHeight="1" x14ac:dyDescent="0.25">
      <c r="A4" s="265"/>
      <c r="B4" s="266"/>
      <c r="C4" s="5" t="s">
        <v>5</v>
      </c>
      <c r="D4" s="5" t="s">
        <v>6</v>
      </c>
      <c r="E4" s="267"/>
      <c r="F4" s="269"/>
    </row>
    <row r="5" spans="1:21" s="4" customFormat="1" ht="16.5" customHeight="1" x14ac:dyDescent="0.25">
      <c r="A5" s="261" t="s">
        <v>445</v>
      </c>
      <c r="B5" s="262"/>
      <c r="C5" s="262"/>
      <c r="D5" s="262"/>
      <c r="E5" s="262"/>
      <c r="F5" s="263"/>
      <c r="G5" s="7"/>
      <c r="H5" s="7"/>
      <c r="I5" s="7"/>
      <c r="J5" s="7"/>
      <c r="K5" s="7"/>
      <c r="L5" s="7"/>
      <c r="M5" s="7"/>
      <c r="N5" s="7"/>
      <c r="O5" s="7"/>
      <c r="P5" s="7"/>
      <c r="Q5" s="7"/>
      <c r="R5" s="7"/>
      <c r="S5" s="7"/>
      <c r="T5" s="7"/>
      <c r="U5" s="7"/>
    </row>
    <row r="6" spans="1:21" ht="25.5" x14ac:dyDescent="0.2">
      <c r="A6" s="55">
        <v>1</v>
      </c>
      <c r="B6" s="21" t="s">
        <v>604</v>
      </c>
      <c r="C6" s="24">
        <v>2019</v>
      </c>
      <c r="D6" s="11">
        <v>2020</v>
      </c>
      <c r="E6" s="75">
        <v>900043.5</v>
      </c>
      <c r="F6" s="24" t="s">
        <v>605</v>
      </c>
      <c r="G6" s="23"/>
      <c r="H6" s="23"/>
      <c r="I6" s="23"/>
      <c r="J6" s="23"/>
      <c r="K6" s="23"/>
      <c r="L6" s="23"/>
      <c r="M6" s="23"/>
      <c r="N6" s="23"/>
      <c r="O6" s="23"/>
      <c r="P6" s="23"/>
      <c r="Q6" s="23"/>
      <c r="R6" s="23"/>
      <c r="S6" s="23"/>
      <c r="T6" s="23"/>
      <c r="U6" s="23"/>
    </row>
    <row r="7" spans="1:21" ht="25.5" x14ac:dyDescent="0.2">
      <c r="A7" s="55">
        <v>2</v>
      </c>
      <c r="B7" s="21" t="s">
        <v>629</v>
      </c>
      <c r="C7" s="24">
        <v>2020</v>
      </c>
      <c r="D7" s="11">
        <v>2020</v>
      </c>
      <c r="E7" s="75">
        <v>199223.42199999999</v>
      </c>
      <c r="F7" s="10" t="s">
        <v>275</v>
      </c>
      <c r="G7" s="23"/>
      <c r="H7" s="23"/>
      <c r="I7" s="23"/>
      <c r="J7" s="23"/>
      <c r="K7" s="23"/>
      <c r="L7" s="23"/>
      <c r="M7" s="23"/>
      <c r="N7" s="23"/>
      <c r="O7" s="23"/>
      <c r="P7" s="23"/>
      <c r="Q7" s="23"/>
      <c r="R7" s="23"/>
      <c r="S7" s="23"/>
      <c r="T7" s="23"/>
      <c r="U7" s="23"/>
    </row>
    <row r="8" spans="1:21" ht="51" x14ac:dyDescent="0.2">
      <c r="A8" s="55">
        <v>3</v>
      </c>
      <c r="B8" s="21" t="s">
        <v>647</v>
      </c>
      <c r="C8" s="24">
        <v>2022</v>
      </c>
      <c r="D8" s="24">
        <v>2023</v>
      </c>
      <c r="E8" s="97">
        <v>3364973.2</v>
      </c>
      <c r="F8" s="24" t="s">
        <v>648</v>
      </c>
      <c r="G8" s="23"/>
      <c r="H8" s="23"/>
      <c r="I8" s="23"/>
      <c r="J8" s="23"/>
      <c r="K8" s="23"/>
      <c r="L8" s="23"/>
      <c r="M8" s="23"/>
      <c r="N8" s="23"/>
      <c r="O8" s="23"/>
      <c r="P8" s="23"/>
      <c r="Q8" s="23"/>
      <c r="R8" s="23"/>
      <c r="S8" s="23"/>
      <c r="T8" s="23"/>
      <c r="U8" s="23"/>
    </row>
    <row r="9" spans="1:21" x14ac:dyDescent="0.2">
      <c r="A9" s="8"/>
      <c r="B9" s="18" t="s">
        <v>131</v>
      </c>
      <c r="C9" s="24"/>
      <c r="D9" s="11"/>
      <c r="E9" s="95">
        <f>SUM(E6:E8)</f>
        <v>4464240.1220000004</v>
      </c>
      <c r="F9" s="62"/>
      <c r="G9" s="23"/>
      <c r="H9" s="23"/>
      <c r="I9" s="23"/>
      <c r="J9" s="23"/>
      <c r="K9" s="23"/>
      <c r="L9" s="23"/>
      <c r="M9" s="23"/>
      <c r="N9" s="23"/>
      <c r="O9" s="23"/>
      <c r="P9" s="23"/>
      <c r="Q9" s="23"/>
      <c r="R9" s="23"/>
      <c r="S9" s="23"/>
      <c r="T9" s="23"/>
      <c r="U9" s="23"/>
    </row>
    <row r="10" spans="1:21" s="4" customFormat="1" x14ac:dyDescent="0.25">
      <c r="A10" s="261" t="s">
        <v>446</v>
      </c>
      <c r="B10" s="262"/>
      <c r="C10" s="262"/>
      <c r="D10" s="262"/>
      <c r="E10" s="262"/>
      <c r="F10" s="263"/>
      <c r="G10" s="7"/>
      <c r="H10" s="7"/>
      <c r="I10" s="7"/>
      <c r="J10" s="7"/>
      <c r="K10" s="7"/>
      <c r="L10" s="7"/>
      <c r="M10" s="7"/>
      <c r="N10" s="7"/>
      <c r="O10" s="7"/>
      <c r="P10" s="7"/>
      <c r="Q10" s="7"/>
      <c r="R10" s="7"/>
      <c r="S10" s="7"/>
      <c r="T10" s="7"/>
      <c r="U10" s="7"/>
    </row>
    <row r="11" spans="1:21" s="13" customFormat="1" ht="38.25" customHeight="1" x14ac:dyDescent="0.2">
      <c r="A11" s="8">
        <v>1</v>
      </c>
      <c r="B11" s="17" t="s">
        <v>588</v>
      </c>
      <c r="C11" s="10">
        <v>2020</v>
      </c>
      <c r="D11" s="10">
        <v>2020</v>
      </c>
      <c r="E11" s="12">
        <v>48850</v>
      </c>
      <c r="F11" s="10" t="s">
        <v>66</v>
      </c>
    </row>
    <row r="12" spans="1:21" s="13" customFormat="1" ht="31.5" customHeight="1" x14ac:dyDescent="0.2">
      <c r="A12" s="8">
        <v>2</v>
      </c>
      <c r="B12" s="17" t="s">
        <v>93</v>
      </c>
      <c r="C12" s="10">
        <v>2020</v>
      </c>
      <c r="D12" s="10">
        <v>2020</v>
      </c>
      <c r="E12" s="12">
        <v>145000</v>
      </c>
      <c r="F12" s="10" t="s">
        <v>14</v>
      </c>
    </row>
    <row r="13" spans="1:21" s="13" customFormat="1" ht="38.25" customHeight="1" x14ac:dyDescent="0.2">
      <c r="A13" s="8">
        <v>3</v>
      </c>
      <c r="B13" s="16" t="s">
        <v>571</v>
      </c>
      <c r="C13" s="10">
        <v>2020</v>
      </c>
      <c r="D13" s="10">
        <v>2020</v>
      </c>
      <c r="E13" s="12">
        <v>2546</v>
      </c>
      <c r="F13" s="10" t="s">
        <v>44</v>
      </c>
    </row>
    <row r="14" spans="1:21" s="13" customFormat="1" ht="38.25" customHeight="1" x14ac:dyDescent="0.2">
      <c r="A14" s="8">
        <v>4</v>
      </c>
      <c r="B14" s="9" t="s">
        <v>572</v>
      </c>
      <c r="C14" s="10">
        <v>2020</v>
      </c>
      <c r="D14" s="10">
        <v>2020</v>
      </c>
      <c r="E14" s="12">
        <v>5632</v>
      </c>
      <c r="F14" s="10" t="s">
        <v>50</v>
      </c>
    </row>
    <row r="15" spans="1:21" ht="25.5" x14ac:dyDescent="0.2">
      <c r="A15" s="8">
        <v>5</v>
      </c>
      <c r="B15" s="21" t="s">
        <v>168</v>
      </c>
      <c r="C15" s="10">
        <v>2021</v>
      </c>
      <c r="D15" s="10">
        <v>2022</v>
      </c>
      <c r="E15" s="64">
        <v>358062.158</v>
      </c>
      <c r="F15" s="10" t="s">
        <v>169</v>
      </c>
      <c r="G15" s="23"/>
      <c r="H15" s="23"/>
      <c r="I15" s="23"/>
      <c r="J15" s="23"/>
      <c r="K15" s="23"/>
      <c r="L15" s="23"/>
      <c r="M15" s="23"/>
      <c r="N15" s="23"/>
      <c r="O15" s="23"/>
      <c r="P15" s="23"/>
      <c r="Q15" s="23"/>
      <c r="R15" s="23"/>
      <c r="S15" s="23"/>
      <c r="T15" s="23"/>
      <c r="U15" s="23"/>
    </row>
    <row r="16" spans="1:21" s="38" customFormat="1" ht="27" customHeight="1" x14ac:dyDescent="0.25">
      <c r="A16" s="8">
        <v>6</v>
      </c>
      <c r="B16" s="14" t="s">
        <v>291</v>
      </c>
      <c r="C16" s="10">
        <v>2023</v>
      </c>
      <c r="D16" s="10">
        <v>2023</v>
      </c>
      <c r="E16" s="35">
        <v>114098.584</v>
      </c>
      <c r="F16" s="36" t="s">
        <v>189</v>
      </c>
      <c r="G16" s="37"/>
      <c r="H16" s="37"/>
      <c r="I16" s="37"/>
      <c r="J16" s="37"/>
      <c r="K16" s="37"/>
      <c r="L16" s="37"/>
      <c r="M16" s="37"/>
      <c r="N16" s="37"/>
      <c r="O16" s="37"/>
      <c r="P16" s="37"/>
      <c r="Q16" s="37"/>
      <c r="R16" s="37"/>
      <c r="S16" s="37"/>
      <c r="T16" s="37"/>
      <c r="U16" s="37"/>
    </row>
    <row r="17" spans="1:21" s="38" customFormat="1" ht="36" customHeight="1" x14ac:dyDescent="0.25">
      <c r="A17" s="8">
        <v>7</v>
      </c>
      <c r="B17" s="14" t="s">
        <v>577</v>
      </c>
      <c r="C17" s="8">
        <v>2023</v>
      </c>
      <c r="D17" s="10">
        <v>2023</v>
      </c>
      <c r="E17" s="35">
        <v>14000</v>
      </c>
      <c r="F17" s="10" t="s">
        <v>426</v>
      </c>
      <c r="G17" s="71"/>
      <c r="H17" s="71"/>
      <c r="I17" s="71"/>
      <c r="J17" s="71"/>
      <c r="K17" s="71"/>
      <c r="L17" s="71"/>
      <c r="M17" s="71"/>
      <c r="N17" s="71"/>
      <c r="O17" s="71"/>
      <c r="P17" s="71"/>
      <c r="Q17" s="71"/>
      <c r="R17" s="71"/>
      <c r="S17" s="71"/>
      <c r="T17" s="71"/>
      <c r="U17" s="71"/>
    </row>
    <row r="18" spans="1:21" s="13" customFormat="1" ht="29.25" customHeight="1" x14ac:dyDescent="0.2">
      <c r="A18" s="8">
        <v>8</v>
      </c>
      <c r="B18" s="139" t="s">
        <v>721</v>
      </c>
      <c r="C18" s="140">
        <v>2024</v>
      </c>
      <c r="D18" s="140">
        <v>2024</v>
      </c>
      <c r="E18" s="144">
        <v>178000.9</v>
      </c>
      <c r="F18" s="141" t="s">
        <v>658</v>
      </c>
    </row>
    <row r="19" spans="1:21" s="13" customFormat="1" ht="28.5" customHeight="1" x14ac:dyDescent="0.2">
      <c r="A19" s="8">
        <v>9</v>
      </c>
      <c r="B19" s="142" t="s">
        <v>722</v>
      </c>
      <c r="C19" s="140">
        <v>2024</v>
      </c>
      <c r="D19" s="140">
        <v>2024</v>
      </c>
      <c r="E19" s="144">
        <v>99935</v>
      </c>
      <c r="F19" s="143" t="s">
        <v>723</v>
      </c>
    </row>
    <row r="20" spans="1:21" x14ac:dyDescent="0.2">
      <c r="A20" s="32"/>
      <c r="B20" s="26" t="s">
        <v>131</v>
      </c>
      <c r="C20" s="33"/>
      <c r="D20" s="33"/>
      <c r="E20" s="77">
        <f>SUM(E11:E19)</f>
        <v>966124.64200000011</v>
      </c>
      <c r="F20" s="33"/>
    </row>
    <row r="21" spans="1:21" x14ac:dyDescent="0.2">
      <c r="A21" s="261" t="s">
        <v>447</v>
      </c>
      <c r="B21" s="262"/>
      <c r="C21" s="262"/>
      <c r="D21" s="262"/>
      <c r="E21" s="262"/>
      <c r="F21" s="263"/>
    </row>
    <row r="22" spans="1:21" ht="25.5" x14ac:dyDescent="0.2">
      <c r="A22" s="8">
        <v>1</v>
      </c>
      <c r="B22" s="59" t="s">
        <v>455</v>
      </c>
      <c r="C22" s="10">
        <v>2023</v>
      </c>
      <c r="D22" s="10">
        <v>2023</v>
      </c>
      <c r="E22" s="84">
        <v>58370.3</v>
      </c>
      <c r="F22" s="36" t="s">
        <v>456</v>
      </c>
    </row>
    <row r="23" spans="1:21" x14ac:dyDescent="0.2">
      <c r="A23" s="8"/>
      <c r="B23" s="26" t="s">
        <v>131</v>
      </c>
      <c r="C23" s="10"/>
      <c r="D23" s="10"/>
      <c r="E23" s="19">
        <f>SUM(E22)</f>
        <v>58370.3</v>
      </c>
      <c r="F23" s="36"/>
    </row>
    <row r="24" spans="1:21" x14ac:dyDescent="0.2">
      <c r="A24" s="261" t="s">
        <v>507</v>
      </c>
      <c r="B24" s="262"/>
      <c r="C24" s="262"/>
      <c r="D24" s="262"/>
      <c r="E24" s="262"/>
      <c r="F24" s="263"/>
    </row>
    <row r="25" spans="1:21" ht="51" x14ac:dyDescent="0.2">
      <c r="A25" s="8">
        <v>1</v>
      </c>
      <c r="B25" s="14" t="s">
        <v>511</v>
      </c>
      <c r="C25" s="52">
        <v>2020</v>
      </c>
      <c r="D25" s="11">
        <v>2021</v>
      </c>
      <c r="E25" s="12">
        <v>3199775.82</v>
      </c>
      <c r="F25" s="24" t="s">
        <v>512</v>
      </c>
    </row>
    <row r="26" spans="1:21" ht="17.25" customHeight="1" x14ac:dyDescent="0.2">
      <c r="A26" s="8"/>
      <c r="B26" s="32" t="s">
        <v>131</v>
      </c>
      <c r="C26" s="10"/>
      <c r="D26" s="10"/>
      <c r="E26" s="117">
        <f>SUM(E25)</f>
        <v>3199775.82</v>
      </c>
      <c r="F26" s="24"/>
    </row>
    <row r="27" spans="1:21" x14ac:dyDescent="0.2">
      <c r="A27" s="20"/>
      <c r="B27" s="26" t="s">
        <v>823</v>
      </c>
      <c r="C27" s="24"/>
      <c r="D27" s="24"/>
      <c r="E27" s="77">
        <f>SUM(E9+E20+E23+E26)</f>
        <v>8688510.8839999996</v>
      </c>
      <c r="F27" s="24"/>
    </row>
  </sheetData>
  <mergeCells count="10">
    <mergeCell ref="A24:F24"/>
    <mergeCell ref="A21:F21"/>
    <mergeCell ref="A10:F10"/>
    <mergeCell ref="A5:F5"/>
    <mergeCell ref="A1:F1"/>
    <mergeCell ref="A3:A4"/>
    <mergeCell ref="B3:B4"/>
    <mergeCell ref="C3:D3"/>
    <mergeCell ref="E3:E4"/>
    <mergeCell ref="F3:F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НЭГТГЭЛ 2020-2024</vt:lpstr>
      <vt:lpstr>1.АЙРАГ</vt:lpstr>
      <vt:lpstr>2.АЛТАНШИРЭЭ</vt:lpstr>
      <vt:lpstr>3.ДАЛАНЖАРГАЛАН</vt:lpstr>
      <vt:lpstr>4.ДЭЛГЭРЭХ</vt:lpstr>
      <vt:lpstr>5.ИХХЭТ</vt:lpstr>
      <vt:lpstr>6.ЗАМЫН-ҮҮД</vt:lpstr>
      <vt:lpstr>7.МАНДАХ</vt:lpstr>
      <vt:lpstr>8.ӨРГӨН</vt:lpstr>
      <vt:lpstr>9.САЙНШАНД</vt:lpstr>
      <vt:lpstr>10.САЙХАНДУЛААН</vt:lpstr>
      <vt:lpstr>11.УЛААНБАДРАХ</vt:lpstr>
      <vt:lpstr>12.ХАТАНБУЛАГ</vt:lpstr>
      <vt:lpstr>13.ХӨВСГӨЛ</vt:lpstr>
      <vt:lpstr>14.ЭРДЭНЭ</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2024-08-13T01:08:14Z</dcterms:created>
  <dcterms:modified xsi:type="dcterms:W3CDTF">2025-03-18T07:56:39Z</dcterms:modified>
</cp:coreProperties>
</file>